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threadedComments/threadedComment1.xml" ContentType="application/vnd.ms-excel.threaded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alamosgold.sharepoint.com/sites/SustainabilityReport-2024SustainabilityReport/Shared Documents/2024 Sustainability Report/Vincent Design - Alamos Shared Folder/"/>
    </mc:Choice>
  </mc:AlternateContent>
  <xr:revisionPtr revIDLastSave="4739" documentId="8_{776C23EE-2AB8-49B7-91F8-8A81C4346ADB}" xr6:coauthVersionLast="47" xr6:coauthVersionMax="47" xr10:uidLastSave="{A210CD85-9CE9-4C99-A060-9914354E7BD5}"/>
  <bookViews>
    <workbookView xWindow="-120" yWindow="-120" windowWidth="29040" windowHeight="15840" tabRatio="696" xr2:uid="{D13821AF-C253-46AB-A6E3-A38972E5EF96}"/>
  </bookViews>
  <sheets>
    <sheet name="Background" sheetId="1" r:id="rId1"/>
    <sheet name="Governance" sheetId="21" r:id="rId2"/>
    <sheet name="Labor" sheetId="20" r:id="rId3"/>
    <sheet name="Social &amp; Security" sheetId="24" r:id="rId4"/>
    <sheet name="Health &amp; Safety" sheetId="22" r:id="rId5"/>
    <sheet name="Environment" sheetId="26" r:id="rId6"/>
    <sheet name="Tailings" sheetId="29" r:id="rId7"/>
    <sheet name="Climate Change &amp; Emissions" sheetId="27" r:id="rId8"/>
    <sheet name="Economic" sheetId="25" r:id="rId9"/>
    <sheet name="Tax" sheetId="28"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 i="24" l="1"/>
  <c r="H17" i="24"/>
  <c r="H28" i="24"/>
  <c r="H14" i="24"/>
  <c r="H25"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Cara Rockwood</author>
  </authors>
  <commentList>
    <comment ref="M90" authorId="0" shapeId="0" xr:uid="{010B94F5-82F7-416D-896E-D29750BBD213}">
      <text>
        <r>
          <rPr>
            <b/>
            <sz val="9"/>
            <color indexed="81"/>
            <rFont val="Tahoma"/>
            <family val="2"/>
          </rPr>
          <t>Turnover is calculated based on departures of permanent staff, of which El Chanate has none.</t>
        </r>
      </text>
    </comment>
    <comment ref="N164" authorId="0" shapeId="0" xr:uid="{99EFC9BF-869E-4166-ABE4-14B7003588F1}">
      <text>
        <r>
          <rPr>
            <sz val="9"/>
            <color indexed="81"/>
            <rFont val="Tahoma"/>
            <family val="2"/>
          </rPr>
          <t>In this case, the employee who took PL was not due to return during the year. As such, a 0% Return Rate would be misrepresentative.</t>
        </r>
      </text>
    </comment>
    <comment ref="Q164" authorId="0" shapeId="0" xr:uid="{0B14EC5A-AFBB-4E1F-B7CA-C321B2C2ED4B}">
      <text>
        <r>
          <rPr>
            <sz val="9"/>
            <color indexed="81"/>
            <rFont val="Tahoma"/>
            <family val="2"/>
          </rPr>
          <t>In this case, the employee who took PL was not due to return during the year. As such, a 0% Return Rate would be misrepresentative.</t>
        </r>
      </text>
    </comment>
    <comment ref="E168" authorId="0" shapeId="0" xr:uid="{617B0FA5-4F51-45CF-A050-D99352E3503E}">
      <text>
        <r>
          <rPr>
            <sz val="9"/>
            <color indexed="81"/>
            <rFont val="Tahoma"/>
            <family val="2"/>
          </rPr>
          <t>Number of employees who retained employment 12 months after returning from Parental Leave, divided by total amount of employees who took parental leave in 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Cara Rockwood</author>
  </authors>
  <commentList>
    <comment ref="L1" authorId="0" shapeId="0" xr:uid="{382B6B28-2BF5-4DCD-A031-6E73B631D4E1}">
      <text>
        <r>
          <rPr>
            <sz val="9"/>
            <color indexed="81"/>
            <rFont val="Tahoma"/>
            <family val="2"/>
          </rPr>
          <t>Includes information from the Hermosillo Regional Office</t>
        </r>
      </text>
    </comment>
    <comment ref="H5" authorId="0" shapeId="0" xr:uid="{685BC650-6FEE-46D2-8543-9FBCF5B9C945}">
      <text>
        <r>
          <rPr>
            <sz val="9"/>
            <color indexed="81"/>
            <rFont val="Tahoma"/>
            <family val="2"/>
          </rPr>
          <t>Alamos total does not equal the sum of site values due to duplicate vendors at each site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Cara Rockwood</author>
    <author>tc={C998DB1E-DF6A-4E6F-A672-0EC479861FA2}</author>
  </authors>
  <commentList>
    <comment ref="F4" authorId="0" shapeId="0" xr:uid="{AC7560D2-69B0-4677-9A8F-8B24C5E62BED}">
      <text>
        <r>
          <rPr>
            <b/>
            <sz val="9"/>
            <color indexed="81"/>
            <rFont val="Tahoma"/>
            <family val="2"/>
          </rPr>
          <t>"Ore milled" refers to all ore from one mine that was milled at any facility</t>
        </r>
      </text>
    </comment>
    <comment ref="F9" authorId="0" shapeId="0" xr:uid="{9DD77C71-03B2-4D7E-AC8C-290AEF76061C}">
      <text>
        <r>
          <rPr>
            <b/>
            <sz val="9"/>
            <color indexed="81"/>
            <rFont val="Tahoma"/>
            <family val="2"/>
          </rPr>
          <t>"Ore treated" refers to all ore that passed through a site's own mill, from any source</t>
        </r>
      </text>
    </comment>
    <comment ref="B94" authorId="1" shapeId="0" xr:uid="{C998DB1E-DF6A-4E6F-A672-0EC479861FA2}">
      <text>
        <t>[Threaded comment]
Your version of Excel allows you to read this threaded comment; however, any edits to it will get removed if the file is opened in a newer version of Excel. Learn more: https://go.microsoft.com/fwlink/?linkid=870924
Comment:
    GRI Topic DIsclosure "Effluents and Waste" 2016</t>
      </text>
    </comment>
    <comment ref="F106" authorId="0" shapeId="0" xr:uid="{0CBC95A5-5C96-4A0C-ABD5-C0DC39087B15}">
      <text>
        <r>
          <rPr>
            <b/>
            <sz val="9"/>
            <color indexed="81"/>
            <rFont val="Tahoma"/>
            <family val="2"/>
          </rPr>
          <t>Mineral waste is reused onsite</t>
        </r>
      </text>
    </comment>
    <comment ref="H109" authorId="0" shapeId="0" xr:uid="{50FE35BE-DEA8-4B9C-BDE4-E30A6DAEACE5}">
      <text>
        <r>
          <rPr>
            <b/>
            <sz val="9"/>
            <color indexed="81"/>
            <rFont val="Tahoma"/>
            <family val="2"/>
          </rPr>
          <t>Tailings used as pastefill</t>
        </r>
      </text>
    </comment>
    <comment ref="F110" authorId="0" shapeId="0" xr:uid="{6CCD6386-8005-4CBC-8AB2-B2A81CF82A0E}">
      <text>
        <r>
          <rPr>
            <b/>
            <sz val="9"/>
            <color indexed="81"/>
            <rFont val="Tahoma"/>
            <family val="2"/>
          </rPr>
          <t>Non-mineral waste is taken off site</t>
        </r>
      </text>
    </comment>
    <comment ref="F115" authorId="0" shapeId="0" xr:uid="{8235FBAF-6A44-44AA-B379-371D45C296F2}">
      <text>
        <r>
          <rPr>
            <b/>
            <sz val="9"/>
            <color indexed="81"/>
            <rFont val="Tahoma"/>
            <family val="2"/>
          </rPr>
          <t>Mineral waste is reused onsite</t>
        </r>
      </text>
    </comment>
    <comment ref="H118" authorId="0" shapeId="0" xr:uid="{E0CB41C6-C7D7-4213-83B6-64CEFADCD2F4}">
      <text>
        <r>
          <rPr>
            <b/>
            <sz val="9"/>
            <color indexed="81"/>
            <rFont val="Tahoma"/>
            <family val="2"/>
          </rPr>
          <t>Co-disposal underground or other on-site application of waste rock</t>
        </r>
      </text>
    </comment>
    <comment ref="F119" authorId="0" shapeId="0" xr:uid="{A6A7D238-799D-4102-9526-98CB333A94E6}">
      <text>
        <r>
          <rPr>
            <b/>
            <sz val="9"/>
            <color indexed="81"/>
            <rFont val="Tahoma"/>
            <family val="2"/>
          </rPr>
          <t>Non-mineral waste is taken off site</t>
        </r>
      </text>
    </comment>
    <comment ref="H121" authorId="0" shapeId="0" xr:uid="{8458F8C4-AA8A-4A04-A097-CF23F1AC88A7}">
      <text>
        <r>
          <rPr>
            <b/>
            <sz val="9"/>
            <color indexed="81"/>
            <rFont val="Tahoma"/>
            <family val="2"/>
          </rPr>
          <t xml:space="preserve">Paper, cardboard, plastics, metals, wood, tires, etc. </t>
        </r>
      </text>
    </comment>
    <comment ref="G137" authorId="0" shapeId="0" xr:uid="{07E78FCF-CF3A-459B-A774-EA8926A895C7}">
      <text>
        <r>
          <rPr>
            <b/>
            <sz val="9"/>
            <color indexed="81"/>
            <rFont val="Tahoma"/>
            <family val="2"/>
          </rPr>
          <t>Onsite wood burn piles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Cara Rockwood</author>
    <author>David Barrett</author>
  </authors>
  <commentList>
    <comment ref="F3" authorId="0" shapeId="0" xr:uid="{A17D706F-13C0-4383-8D4D-2DBD1B3ADBC2}">
      <text>
        <r>
          <rPr>
            <sz val="9"/>
            <color indexed="81"/>
            <rFont val="Tahoma"/>
            <family val="2"/>
          </rPr>
          <t>CO2 sub-totals include Biogenic CO2, while Gross Scope 1 GHG Emissions totals do not (to align with Regulatory Reporting per associated notes in row 5).</t>
        </r>
      </text>
    </comment>
    <comment ref="H5" authorId="1" shapeId="0" xr:uid="{DADF1659-D13F-458A-AAFF-D17CF3D33306}">
      <text>
        <r>
          <rPr>
            <sz val="9"/>
            <color indexed="81"/>
            <rFont val="Tahoma"/>
            <family val="2"/>
          </rPr>
          <t>Note, under Ontario's Emissions Performance Standards (EPS), as well as federal GHG reporting programs in Canada, the Biogenic portion of CO2 emissions from combustion of biodiesel and wood are not included in Young-Davidson, Island Gold, or Magino's  GHG reporting. However, CH4 and N2O emissions are included.</t>
        </r>
      </text>
    </comment>
    <comment ref="I5" authorId="1" shapeId="0" xr:uid="{68962F33-0278-49CB-8EFF-2B1481B25E63}">
      <text>
        <r>
          <rPr>
            <sz val="9"/>
            <color indexed="81"/>
            <rFont val="Tahoma"/>
            <family val="2"/>
          </rPr>
          <t>Note, under Ontario's Emissions Performance Standards (EPS), as well as federal GHG reporting programs in Canada, the Biogenic portion of CO2 emissions from combustion of biodiesel and wood are not included in Young-Davidson, Island Gold, or Magino's  GHG reporting. However, CH4 and N2O emissions are included.</t>
        </r>
      </text>
    </comment>
    <comment ref="J5" authorId="1" shapeId="0" xr:uid="{F4B312A9-46B9-41D9-B5FB-21B8C23DB6D5}">
      <text>
        <r>
          <rPr>
            <sz val="9"/>
            <color indexed="81"/>
            <rFont val="Tahoma"/>
            <family val="2"/>
          </rPr>
          <t>Note, under Ontario's Emissions Performance Standards (EPS), as well as federal GHG reporting programs in Canada, the Biogenic portion of CO2 emissions from combustion of biodiesel and wood are not included in Young-Davidson, Island Gold, or Magino's  GHG reporting. However, CH4 and N2O emissions are included.</t>
        </r>
      </text>
    </comment>
    <comment ref="H12" authorId="0" shapeId="0" xr:uid="{A01242CD-4A9B-496D-B40E-8B4136240079}">
      <text>
        <r>
          <rPr>
            <sz val="9"/>
            <color indexed="81"/>
            <rFont val="Tahoma"/>
            <family val="2"/>
          </rPr>
          <t>Alamos total includes offices</t>
        </r>
      </text>
    </comment>
    <comment ref="H17" authorId="0" shapeId="0" xr:uid="{EB0977C7-EAB1-4971-AC3D-A3A50A208EFD}">
      <text>
        <r>
          <rPr>
            <sz val="9"/>
            <color indexed="81"/>
            <rFont val="Tahoma"/>
            <family val="2"/>
          </rPr>
          <t xml:space="preserve">Under review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Cara Rockwood</author>
  </authors>
  <commentList>
    <comment ref="K1" authorId="0" shapeId="0" xr:uid="{75C5D8A5-EAD6-40BF-A050-56085647EBB1}">
      <text>
        <r>
          <rPr>
            <sz val="9"/>
            <color indexed="81"/>
            <rFont val="Tahoma"/>
            <family val="2"/>
          </rPr>
          <t>Includes information from the Hermosillo Administrative Office</t>
        </r>
      </text>
    </comment>
    <comment ref="F27" authorId="0" shapeId="0" xr:uid="{789EC8A7-0E52-469C-A183-1803C060FD9C}">
      <text>
        <r>
          <rPr>
            <sz val="9"/>
            <color indexed="81"/>
            <rFont val="Tahoma"/>
            <family val="2"/>
          </rPr>
          <t>Percentage of eligible employees (permanent employees)</t>
        </r>
      </text>
    </comment>
  </commentList>
</comments>
</file>

<file path=xl/sharedStrings.xml><?xml version="1.0" encoding="utf-8"?>
<sst xmlns="http://schemas.openxmlformats.org/spreadsheetml/2006/main" count="2578" uniqueCount="524">
  <si>
    <r>
      <t xml:space="preserve">Please direct related inquiries to </t>
    </r>
    <r>
      <rPr>
        <b/>
        <sz val="11"/>
        <color theme="1"/>
        <rFont val="Calibri"/>
        <family val="2"/>
        <scheme val="minor"/>
      </rPr>
      <t>info@alamosgold.com</t>
    </r>
  </si>
  <si>
    <t>Reference</t>
  </si>
  <si>
    <t>Measure</t>
  </si>
  <si>
    <t>Unit</t>
  </si>
  <si>
    <t>Alamos Total</t>
  </si>
  <si>
    <t>Young-Davidson</t>
  </si>
  <si>
    <t>Island Gold</t>
  </si>
  <si>
    <t>Mulatos</t>
  </si>
  <si>
    <t>El Chanate</t>
  </si>
  <si>
    <t>Lynn Lake Project</t>
  </si>
  <si>
    <t>Hermosillo Office</t>
  </si>
  <si>
    <t>Toronto Head Office</t>
  </si>
  <si>
    <t>GRI 405-1</t>
  </si>
  <si>
    <t>Diversity of Governance Bodies (Board of Directors)</t>
  </si>
  <si>
    <t>%</t>
  </si>
  <si>
    <t>Composition of Board</t>
  </si>
  <si>
    <t>Male</t>
  </si>
  <si>
    <t>Female</t>
  </si>
  <si>
    <t>Other Gender</t>
  </si>
  <si>
    <t>BIPOC</t>
  </si>
  <si>
    <t>Other Visible Minority</t>
  </si>
  <si>
    <t>Age &lt; 30</t>
  </si>
  <si>
    <t>Age 30 -50</t>
  </si>
  <si>
    <t>Age &gt; 50</t>
  </si>
  <si>
    <t>GRI 2-16</t>
  </si>
  <si>
    <t>Critical Concerns Communicated to the Board</t>
  </si>
  <si>
    <t>Instances</t>
  </si>
  <si>
    <t>Total Reported Concerns via Whistle Blower Mechanism</t>
  </si>
  <si>
    <t>GRI 2-27</t>
  </si>
  <si>
    <t>Non-Compliance with Laws and Regulations</t>
  </si>
  <si>
    <t>Instances of Non-Compliance in Reporting Period</t>
  </si>
  <si>
    <t>Fines</t>
  </si>
  <si>
    <t>Number</t>
  </si>
  <si>
    <t>USD</t>
  </si>
  <si>
    <t>Total Value</t>
  </si>
  <si>
    <t>Non-Monetary Sanctions</t>
  </si>
  <si>
    <t>Instances of Non-Compliance in Previous 3 Reporting Periods</t>
  </si>
  <si>
    <t>GRI 205-1</t>
  </si>
  <si>
    <t>Operations Assessed for Risks Related to Corruption</t>
  </si>
  <si>
    <t>(Yes/No)</t>
  </si>
  <si>
    <t>Site Assessed for Risks Related to Corruption</t>
  </si>
  <si>
    <t>Yes</t>
  </si>
  <si>
    <t>GRI 205-2</t>
  </si>
  <si>
    <t>Communication &amp; Training on Anti-Corruption Policies &amp; Procedures</t>
  </si>
  <si>
    <t>Employees</t>
  </si>
  <si>
    <t>Have Received Communication on Policies/Procedures</t>
  </si>
  <si>
    <t>Board Members</t>
  </si>
  <si>
    <t>Governance Body Members</t>
  </si>
  <si>
    <t>Businesses</t>
  </si>
  <si>
    <t>Business Partners</t>
  </si>
  <si>
    <t>N/D</t>
  </si>
  <si>
    <t>Have Received Anti-Corruption Training</t>
  </si>
  <si>
    <t>GRI 205-3</t>
  </si>
  <si>
    <t>Incidents of Corruption</t>
  </si>
  <si>
    <t>Total Incidents of Corruption</t>
  </si>
  <si>
    <t>Employee Dismissal/Discipline</t>
  </si>
  <si>
    <t>Terminated Business Contract</t>
  </si>
  <si>
    <t>Other</t>
  </si>
  <si>
    <t>Public Legal Cases Regarding Corruption</t>
  </si>
  <si>
    <t>GRI 206-1</t>
  </si>
  <si>
    <t>Legal Actions for Anti-Competitive Behavior, Anti-Trust, and Monopoly Practices</t>
  </si>
  <si>
    <t>Cases in which the Organization has been Identified as a Participant</t>
  </si>
  <si>
    <t>GRI 406-1</t>
  </si>
  <si>
    <t>Discrimination</t>
  </si>
  <si>
    <t>Incidents of Discrimination</t>
  </si>
  <si>
    <t>Türkiye Combined Projects</t>
  </si>
  <si>
    <t>GRI 2-7</t>
  </si>
  <si>
    <t>Persons</t>
  </si>
  <si>
    <t>Total Employees</t>
  </si>
  <si>
    <t>Permanent</t>
  </si>
  <si>
    <t>Temporary</t>
  </si>
  <si>
    <t>Full-Time</t>
  </si>
  <si>
    <t>Part-Time</t>
  </si>
  <si>
    <t>GRI 2-8</t>
  </si>
  <si>
    <t>Contractors</t>
  </si>
  <si>
    <t>Total Contractors</t>
  </si>
  <si>
    <t>Diversity - Workforce Composition</t>
  </si>
  <si>
    <t>All-Employee Composition</t>
  </si>
  <si>
    <t>Age 30 - 50</t>
  </si>
  <si>
    <t>GRI 401-1</t>
  </si>
  <si>
    <t xml:space="preserve">New Employee Hires </t>
  </si>
  <si>
    <t>New Hires</t>
  </si>
  <si>
    <t>Age 30-50</t>
  </si>
  <si>
    <t>Employee Turnover</t>
  </si>
  <si>
    <t>Voluntary Turnover</t>
  </si>
  <si>
    <t>Voluntary Turnover Rate</t>
  </si>
  <si>
    <t>Involuntary Turnover</t>
  </si>
  <si>
    <t>Involuntary Turnover Rate</t>
  </si>
  <si>
    <t>GRI 404-1</t>
  </si>
  <si>
    <t>Training Per Year Per Employee</t>
  </si>
  <si>
    <t>Avg. Hours</t>
  </si>
  <si>
    <t>Total Average Training Hours</t>
  </si>
  <si>
    <t>Non-guaranteed hours</t>
  </si>
  <si>
    <t>GRI 404-3</t>
  </si>
  <si>
    <t>Employees Receiving Regular Performance &amp; Career Development Reviews</t>
  </si>
  <si>
    <t>Total</t>
  </si>
  <si>
    <t>GRI 401-2</t>
  </si>
  <si>
    <t>Benefits Provided to Full-Time Employees That Are Not Provided to Temporary or Part-Time Employees</t>
  </si>
  <si>
    <t>Benefits Provided to Both Full-Time and Part-Time Employees</t>
  </si>
  <si>
    <t>Life Insurance, Health Care, Optional &amp; Dependent Life Insurance, Employee Assistance Plan</t>
  </si>
  <si>
    <t>Health Care, Parental Leave</t>
  </si>
  <si>
    <t>Life Insurance, Health Care, Parental Leave, Disability and Invalidity Coverage, Health Spending Account, Employee Assistance Plan</t>
  </si>
  <si>
    <t>Benefits Provided to Only Full-Time Employees</t>
  </si>
  <si>
    <t>GRI 401-3</t>
  </si>
  <si>
    <t>Parental Leave (PL)</t>
  </si>
  <si>
    <t>Entitled to PL</t>
  </si>
  <si>
    <t>Took PL</t>
  </si>
  <si>
    <t>Returned to Work Post-PL</t>
  </si>
  <si>
    <t>Retained Employment 12 Months Post Return from PL</t>
  </si>
  <si>
    <t>PL Return Rates</t>
  </si>
  <si>
    <t>PL Retention Rates</t>
  </si>
  <si>
    <t>GRI 405-2</t>
  </si>
  <si>
    <t>Ratio of Basic Salary and Remuneration - Women to Men</t>
  </si>
  <si>
    <t>Basic Salary (Entry-Level)</t>
  </si>
  <si>
    <t>Ratio</t>
  </si>
  <si>
    <t>GRI 202-1</t>
  </si>
  <si>
    <t>Ratio of Standard Entry Level Wage to Local Minimum Wage</t>
  </si>
  <si>
    <t>Local Minimum Wage</t>
  </si>
  <si>
    <t>Standard Entry Level Wage</t>
  </si>
  <si>
    <t>GRI 2-21</t>
  </si>
  <si>
    <t>Ratio of Total Annual Compensation - Highest-Paid Individual to Median</t>
  </si>
  <si>
    <t>Highest Compensation</t>
  </si>
  <si>
    <t>Ratio to Median</t>
  </si>
  <si>
    <t>Increase in Ratio</t>
  </si>
  <si>
    <t>GRI 2-30, SASB EM-MM-310a.1-2</t>
  </si>
  <si>
    <t>Collective Bargaining Agreements (CBAs) and Freedom of Association</t>
  </si>
  <si>
    <t>Employees Covered by CBAs</t>
  </si>
  <si>
    <t>Work Stoppages Involving 1000+ Workers and 1 Full Shift</t>
  </si>
  <si>
    <t>Strikes</t>
  </si>
  <si>
    <t>Lockouts</t>
  </si>
  <si>
    <t>Worker Days Idle</t>
  </si>
  <si>
    <t>Cumulative Duration</t>
  </si>
  <si>
    <t>GRI 407-1</t>
  </si>
  <si>
    <t>Operations Vulnerable to Rights Infringements</t>
  </si>
  <si>
    <t>At Risk/Not At Risk</t>
  </si>
  <si>
    <t>Right to Freedom of Association &amp; Collective Bargaining</t>
  </si>
  <si>
    <t>Not At Risk</t>
  </si>
  <si>
    <t>GRI 408-1</t>
  </si>
  <si>
    <t>Incidents of Child Labor</t>
  </si>
  <si>
    <t>Incidents of Young Workers Exposed to Hazardous Work</t>
  </si>
  <si>
    <t>GRI 409-1</t>
  </si>
  <si>
    <t>Incidents of Forced or Compulsory Labor</t>
  </si>
  <si>
    <t>GRI 202-2</t>
  </si>
  <si>
    <t>Local Hiring</t>
  </si>
  <si>
    <t>Proportion Hired From Local Community</t>
  </si>
  <si>
    <t>Workforce</t>
  </si>
  <si>
    <t>Senior Management</t>
  </si>
  <si>
    <t>N/A</t>
  </si>
  <si>
    <t>GRI 204-1</t>
  </si>
  <si>
    <t>Spending on Local Suppliers</t>
  </si>
  <si>
    <t>Procurement Budget Spent Locally</t>
  </si>
  <si>
    <t>GRI 414-2</t>
  </si>
  <si>
    <t>Negative Social Impacts in the Supply Chain</t>
  </si>
  <si>
    <t>Suppliers</t>
  </si>
  <si>
    <t>Agreed to Improvements</t>
  </si>
  <si>
    <t>Relationships Terminated</t>
  </si>
  <si>
    <t>GRI 414-1</t>
  </si>
  <si>
    <t>New Suppliers Screened Using Social Criteria</t>
  </si>
  <si>
    <t>SASB-EM-MM-210a.2</t>
  </si>
  <si>
    <t>Indigenous Peoples</t>
  </si>
  <si>
    <t>oz</t>
  </si>
  <si>
    <t>Mineral Reserves In or Near Indigenous Land</t>
  </si>
  <si>
    <t>Proven Reserves - Gold</t>
  </si>
  <si>
    <t>Portion In or Near Indigenous Land</t>
  </si>
  <si>
    <t>g/t Au</t>
  </si>
  <si>
    <t>Grade</t>
  </si>
  <si>
    <t>Probable Reserves - Gold</t>
  </si>
  <si>
    <t>Proven Reserves - Silver</t>
  </si>
  <si>
    <t>g/t Ag</t>
  </si>
  <si>
    <t>Probable Reserves - Silver</t>
  </si>
  <si>
    <t>GRI 411-1</t>
  </si>
  <si>
    <t>Violations of the Rights of Indigenous Peoples</t>
  </si>
  <si>
    <t>GRI 410-1</t>
  </si>
  <si>
    <t>Security and Human Rights</t>
  </si>
  <si>
    <t>Security Personnel Who Have Received Human Rights Training</t>
  </si>
  <si>
    <t>SASB EM-MM-210a.1</t>
  </si>
  <si>
    <t>Mineral Reserves In or Near Areas of Conflict</t>
  </si>
  <si>
    <t>Portion Near Active Conflict</t>
  </si>
  <si>
    <t>GRI 403-8</t>
  </si>
  <si>
    <t>Workers Covered by an Occupational Health &amp; Safety Management System (OHSMS)</t>
  </si>
  <si>
    <t>Workers Covered</t>
  </si>
  <si>
    <t>By an Unaudited OHSMS</t>
  </si>
  <si>
    <t>By an Internally Audited OHSMS</t>
  </si>
  <si>
    <t>By an Externally Audited OHSMS</t>
  </si>
  <si>
    <t>GRI 403-9, SASB EM-MM-320a.1</t>
  </si>
  <si>
    <t>Performance - Work-Related Injuries</t>
  </si>
  <si>
    <t>Total Fatalities</t>
  </si>
  <si>
    <t>Instances per 200,000 Hours</t>
  </si>
  <si>
    <t>Fatality Rate</t>
  </si>
  <si>
    <t>High-Consequence Injuries</t>
  </si>
  <si>
    <t>Lost Time Injuries (LTI)</t>
  </si>
  <si>
    <t>Lost Time Injury Frequency Rate (LTIFR)</t>
  </si>
  <si>
    <t>Near Misses</t>
  </si>
  <si>
    <t>Near-Miss Frequency Rate (NMFR)</t>
  </si>
  <si>
    <t>Total Recordable Injuries (TRI)</t>
  </si>
  <si>
    <t>Total Recordable Injury Frequency Rate (TRIFR)</t>
  </si>
  <si>
    <t>Hours</t>
  </si>
  <si>
    <t>Hours Worked</t>
  </si>
  <si>
    <t>Average Hours</t>
  </si>
  <si>
    <t>HS Training Hours Per Worker</t>
  </si>
  <si>
    <t>Full-Time Employees</t>
  </si>
  <si>
    <t>GRI 403-10</t>
  </si>
  <si>
    <t>Performance - Occupational Illness</t>
  </si>
  <si>
    <t>Cases of Ill Health</t>
  </si>
  <si>
    <t>Ill-Health Fatalities</t>
  </si>
  <si>
    <t>MATERIALS</t>
  </si>
  <si>
    <t>GRI 301-1, SASB-EM-MM-150a.5 &amp; EM-MM-150a.6</t>
  </si>
  <si>
    <t>Materials Used</t>
  </si>
  <si>
    <t>Tonnes</t>
  </si>
  <si>
    <t>Non-Renewable Materials</t>
  </si>
  <si>
    <t>Ore Mined</t>
  </si>
  <si>
    <t>Ore Milled</t>
  </si>
  <si>
    <t>Ore Placed</t>
  </si>
  <si>
    <t>Overburden Removed</t>
  </si>
  <si>
    <t>Sodium Cyanide Used</t>
  </si>
  <si>
    <t>Blasting Agents Used</t>
  </si>
  <si>
    <t>Ore Treated</t>
  </si>
  <si>
    <t>Waste Rock Generated</t>
  </si>
  <si>
    <t>Waste Rock Recycled/Reused</t>
  </si>
  <si>
    <t>Tailings Produced</t>
  </si>
  <si>
    <t>Renewable Materials</t>
  </si>
  <si>
    <t>ENERGY</t>
  </si>
  <si>
    <t>GRI 302-1, SASB-EM-MM-130a.1</t>
  </si>
  <si>
    <t>Energy Consumption</t>
  </si>
  <si>
    <t xml:space="preserve">GJ </t>
  </si>
  <si>
    <t>Renewable</t>
  </si>
  <si>
    <t>Non-Renewable</t>
  </si>
  <si>
    <t>Electricity</t>
  </si>
  <si>
    <t>From Grid</t>
  </si>
  <si>
    <t>Non Grid</t>
  </si>
  <si>
    <t>Heating</t>
  </si>
  <si>
    <t>Cooling</t>
  </si>
  <si>
    <t>Steam</t>
  </si>
  <si>
    <t>Total Renewable Energy</t>
  </si>
  <si>
    <t>Energy Sold</t>
  </si>
  <si>
    <t>GRI 302-2</t>
  </si>
  <si>
    <t>Energy Consumption Outside Organization</t>
  </si>
  <si>
    <t>Upstream</t>
  </si>
  <si>
    <t>Downstream</t>
  </si>
  <si>
    <t>GRI 302-3</t>
  </si>
  <si>
    <t>Energy Intensity Ratios</t>
  </si>
  <si>
    <t>Per Tonne of Ore Mined</t>
  </si>
  <si>
    <t>Per Tonne of Ore Treated</t>
  </si>
  <si>
    <t>Per Ounce of Gold Produced</t>
  </si>
  <si>
    <t>GRI 302-4</t>
  </si>
  <si>
    <t>Reduction of Energy Consumption as a Direct Result of Conservation &amp; Efficiency Initiatives</t>
  </si>
  <si>
    <t>GJ</t>
  </si>
  <si>
    <t>Total Estimated Reductions in the Year</t>
  </si>
  <si>
    <t>Fuel Reductions</t>
  </si>
  <si>
    <t>Electricity Reductions</t>
  </si>
  <si>
    <t>Heating Reductions</t>
  </si>
  <si>
    <t>Cooling Reductions</t>
  </si>
  <si>
    <t>Steam Reductions</t>
  </si>
  <si>
    <t>WATER</t>
  </si>
  <si>
    <t>GRI 303-3, SASB-EM-MM-140a.1</t>
  </si>
  <si>
    <t>Water Withdrawal</t>
  </si>
  <si>
    <t>ML</t>
  </si>
  <si>
    <t>Total Water Withdrawal</t>
  </si>
  <si>
    <t>Surface Water</t>
  </si>
  <si>
    <t>Groundwater</t>
  </si>
  <si>
    <t>Rain and Snow Melt</t>
  </si>
  <si>
    <t>Seawater</t>
  </si>
  <si>
    <t>Produced Water</t>
  </si>
  <si>
    <t>Third-Party Water</t>
  </si>
  <si>
    <t>% of Total that is Freshwater (≤1,000mg/L TDS)</t>
  </si>
  <si>
    <t>Withdrawal from Areas with Water Stress</t>
  </si>
  <si>
    <t>Total Withdrawal from Freshwater Sources</t>
  </si>
  <si>
    <t>Withdrawal from Areas with High or Extremely High Baseline Water Stress</t>
  </si>
  <si>
    <t>GRI 303-4</t>
  </si>
  <si>
    <t>Water Discharge</t>
  </si>
  <si>
    <t>Total Water Discharge</t>
  </si>
  <si>
    <t>GRI 303-5,  SASB-EM-MM-140a.1</t>
  </si>
  <si>
    <t>Water Consumption</t>
  </si>
  <si>
    <t>Total Consumption</t>
  </si>
  <si>
    <t>Consumption from Areas with High or Extremely High Baseline Water Stress</t>
  </si>
  <si>
    <t>% of Total Consumption</t>
  </si>
  <si>
    <t>Change in Water Storage (if identified as having significant water-related impact)</t>
  </si>
  <si>
    <t>SASB EM-MM-140a.2 &amp; EM-MM-160a.3</t>
  </si>
  <si>
    <t>Water Quality (WQ) and Acid Rock Drainage (ARD)</t>
  </si>
  <si>
    <t>WQ Exceedances Resulting in Formal Enforcement Action</t>
  </si>
  <si>
    <t>Sites Where ARD is Predicted to Occur</t>
  </si>
  <si>
    <t>Sites Where ARD is Actively Being Mitigated</t>
  </si>
  <si>
    <t>Sites Where ARD is Under Treatment/Remediation</t>
  </si>
  <si>
    <t>BIODIVERSITY</t>
  </si>
  <si>
    <t>GRI 304-3</t>
  </si>
  <si>
    <t>Habitat Protected and Restored</t>
  </si>
  <si>
    <r>
      <t>Km</t>
    </r>
    <r>
      <rPr>
        <vertAlign val="superscript"/>
        <sz val="11"/>
        <color theme="1"/>
        <rFont val="Calibri"/>
        <family val="2"/>
        <scheme val="minor"/>
      </rPr>
      <t>2</t>
    </r>
  </si>
  <si>
    <t>Total Amount</t>
  </si>
  <si>
    <t>Restored Habitat</t>
  </si>
  <si>
    <t>Protected Habitat</t>
  </si>
  <si>
    <t>GRI 304-4, SASB EM-MM-160a.3</t>
  </si>
  <si>
    <t>Species and Habitat Affected by Operations</t>
  </si>
  <si>
    <t>Species</t>
  </si>
  <si>
    <t>IUCN Red List Species Affected</t>
  </si>
  <si>
    <t>Critically Endangered</t>
  </si>
  <si>
    <t>Endangered</t>
  </si>
  <si>
    <t>Vulnerable</t>
  </si>
  <si>
    <t>Near Threatened</t>
  </si>
  <si>
    <t>Least Concern</t>
  </si>
  <si>
    <t>Mineral Reserves In/Near Endangered Species Habitat/Conservation-Protected Land</t>
  </si>
  <si>
    <t>Portion Near Sensitive Habitat/Land</t>
  </si>
  <si>
    <t>WASTE</t>
  </si>
  <si>
    <t>GRI 306-3, SASB EM-MM-150a.9</t>
  </si>
  <si>
    <t>Significant Incidents</t>
  </si>
  <si>
    <t>Incidents</t>
  </si>
  <si>
    <t>Number of Significant Spills</t>
  </si>
  <si>
    <t>L</t>
  </si>
  <si>
    <t>Cumulative Volume of Significant Spills</t>
  </si>
  <si>
    <t>Significant Incidents Involving Hazardous Materials &amp; Waste</t>
  </si>
  <si>
    <t>GRI 306-3, SASB EM-MM-150a.4 &amp; EM-MM-150a.7</t>
  </si>
  <si>
    <t>Waste Generated</t>
  </si>
  <si>
    <t>Total Non-Mineral Waste Generated</t>
  </si>
  <si>
    <t>Hazardous Waste</t>
  </si>
  <si>
    <t>Non-Hazardous Waste</t>
  </si>
  <si>
    <t>Total Mineral Waste Generated</t>
  </si>
  <si>
    <t>Tailings</t>
  </si>
  <si>
    <t>PAG Waste Rock</t>
  </si>
  <si>
    <t>NPAG Waste Rock</t>
  </si>
  <si>
    <t>GRI 306-4, SASB EM-MM-150a.8</t>
  </si>
  <si>
    <t>Waste Diverted from Disposal</t>
  </si>
  <si>
    <t>Hazardous Waste Diverted from Disposal (Mineral and Non-Mineral)</t>
  </si>
  <si>
    <t>Onsite</t>
  </si>
  <si>
    <t>Preparation for Reuse</t>
  </si>
  <si>
    <t>Recycled</t>
  </si>
  <si>
    <t>Other Recovery Operations</t>
  </si>
  <si>
    <t>Offsite</t>
  </si>
  <si>
    <t>Non-Hazardous Waste Diverted from Disposal (Mineral and Non-Mineral)</t>
  </si>
  <si>
    <t>GRI 306-5</t>
  </si>
  <si>
    <t>Waste Directed to Disposal</t>
  </si>
  <si>
    <t>Hazardous Waste Directed to Disposal (Mineral and Non-Mineral)</t>
  </si>
  <si>
    <t>Incineration (Energy Recovery)</t>
  </si>
  <si>
    <t>Incineration (No Energy Recovery)</t>
  </si>
  <si>
    <t>Landfilling</t>
  </si>
  <si>
    <t>Tailings Facility or WRSA</t>
  </si>
  <si>
    <t>Non-Hazardous Waste Directed to Disposal (Mineral and Non-Mineral)</t>
  </si>
  <si>
    <t>WRSA</t>
  </si>
  <si>
    <t>SUPPLIERS</t>
  </si>
  <si>
    <t>GRI 308-2</t>
  </si>
  <si>
    <t>Negative  Environmental Impacts in the Supply Chain</t>
  </si>
  <si>
    <t>Existing Suppliers Assessed for Environmental Impacts</t>
  </si>
  <si>
    <t>Assessed Suppliers with Actual or Potential Negative Environmental Impacts</t>
  </si>
  <si>
    <t>GRI 308-1</t>
  </si>
  <si>
    <t>New Suppliers Screened Using Environmental Criteria</t>
  </si>
  <si>
    <t xml:space="preserve">GRI 305-1, SASB EM-MM-110A.1 </t>
  </si>
  <si>
    <t>Scope 1 GHG Emissions</t>
  </si>
  <si>
    <r>
      <rPr>
        <sz val="11"/>
        <color rgb="FF000000"/>
        <rFont val="Calibri"/>
        <family val="2"/>
        <scheme val="minor"/>
      </rPr>
      <t>tCO</t>
    </r>
    <r>
      <rPr>
        <vertAlign val="subscript"/>
        <sz val="11"/>
        <color rgb="FF000000"/>
        <rFont val="Calibri"/>
        <family val="2"/>
        <scheme val="minor"/>
      </rPr>
      <t>2</t>
    </r>
    <r>
      <rPr>
        <sz val="11"/>
        <color rgb="FF000000"/>
        <rFont val="Calibri"/>
        <family val="2"/>
        <scheme val="minor"/>
      </rPr>
      <t>e-</t>
    </r>
  </si>
  <si>
    <t>Gross Scope 1 GHG Emissions</t>
  </si>
  <si>
    <r>
      <t>CO</t>
    </r>
    <r>
      <rPr>
        <vertAlign val="subscript"/>
        <sz val="11"/>
        <color theme="1"/>
        <rFont val="Calibri"/>
        <family val="2"/>
        <scheme val="minor"/>
      </rPr>
      <t>2</t>
    </r>
  </si>
  <si>
    <t>Non-Biogenic</t>
  </si>
  <si>
    <t>Biogenic</t>
  </si>
  <si>
    <r>
      <t>CH</t>
    </r>
    <r>
      <rPr>
        <vertAlign val="subscript"/>
        <sz val="11"/>
        <color theme="1"/>
        <rFont val="Calibri"/>
        <family val="2"/>
        <scheme val="minor"/>
      </rPr>
      <t>4</t>
    </r>
  </si>
  <si>
    <r>
      <t>N</t>
    </r>
    <r>
      <rPr>
        <vertAlign val="subscript"/>
        <sz val="11"/>
        <color theme="1"/>
        <rFont val="Calibri"/>
        <family val="2"/>
        <scheme val="minor"/>
      </rPr>
      <t>2</t>
    </r>
    <r>
      <rPr>
        <sz val="11"/>
        <color theme="1"/>
        <rFont val="Calibri"/>
        <family val="2"/>
        <scheme val="minor"/>
      </rPr>
      <t>O</t>
    </r>
  </si>
  <si>
    <t>HFCs</t>
  </si>
  <si>
    <t>PFCs</t>
  </si>
  <si>
    <r>
      <t>SF</t>
    </r>
    <r>
      <rPr>
        <vertAlign val="subscript"/>
        <sz val="11"/>
        <color theme="1"/>
        <rFont val="Calibri"/>
        <family val="2"/>
        <scheme val="minor"/>
      </rPr>
      <t>6</t>
    </r>
  </si>
  <si>
    <t>GRI 305-2</t>
  </si>
  <si>
    <t>Scope 2 GHG Emissions</t>
  </si>
  <si>
    <r>
      <t>tCO</t>
    </r>
    <r>
      <rPr>
        <vertAlign val="subscript"/>
        <sz val="11"/>
        <color theme="1"/>
        <rFont val="Calibri"/>
        <family val="2"/>
        <scheme val="minor"/>
      </rPr>
      <t>2</t>
    </r>
    <r>
      <rPr>
        <sz val="11"/>
        <color theme="1"/>
        <rFont val="Calibri"/>
        <family val="2"/>
        <scheme val="minor"/>
      </rPr>
      <t>e-</t>
    </r>
  </si>
  <si>
    <t>Gross Scope 2 GHG Emissions</t>
  </si>
  <si>
    <t>GRI 305-3</t>
  </si>
  <si>
    <t>Scope 3 GHG Emissions</t>
  </si>
  <si>
    <t>Gross Scope 3 GHG Emissions</t>
  </si>
  <si>
    <t>Biogenic CO2</t>
  </si>
  <si>
    <t>GRI 305-4</t>
  </si>
  <si>
    <t>GHG Emissions Intensity</t>
  </si>
  <si>
    <t>GHG Emissions Intensity Ratios</t>
  </si>
  <si>
    <t>GRI 305-5, SASB EM-MM-110a.2</t>
  </si>
  <si>
    <t>GHG Emissions Reductions</t>
  </si>
  <si>
    <t>Emissions Reduction Target</t>
  </si>
  <si>
    <t>Reductions as a Direct Result of Reduction Initiatives</t>
  </si>
  <si>
    <t>GRI 305-6</t>
  </si>
  <si>
    <t>Air Pollutants</t>
  </si>
  <si>
    <t>tCFC-11e</t>
  </si>
  <si>
    <t>Emissions of Ozone-Depleting Substances (ODS)</t>
  </si>
  <si>
    <t>Produced ODS</t>
  </si>
  <si>
    <t>Imported ODS</t>
  </si>
  <si>
    <t>Exported ODS</t>
  </si>
  <si>
    <t>GRI 305-7, SASB EM-MM-120a.1</t>
  </si>
  <si>
    <t>Total Significant Air Emissions</t>
  </si>
  <si>
    <r>
      <t>NO</t>
    </r>
    <r>
      <rPr>
        <vertAlign val="subscript"/>
        <sz val="11"/>
        <color theme="1"/>
        <rFont val="Calibri"/>
        <family val="2"/>
        <scheme val="minor"/>
      </rPr>
      <t xml:space="preserve">x </t>
    </r>
  </si>
  <si>
    <r>
      <t>SO</t>
    </r>
    <r>
      <rPr>
        <vertAlign val="subscript"/>
        <sz val="11"/>
        <color theme="1"/>
        <rFont val="Calibri"/>
        <family val="2"/>
        <scheme val="minor"/>
      </rPr>
      <t xml:space="preserve">x </t>
    </r>
  </si>
  <si>
    <t>CO</t>
  </si>
  <si>
    <t>Persistent Organic Pollutants (POP)</t>
  </si>
  <si>
    <t>Volatile Organic Compounds (VOC)</t>
  </si>
  <si>
    <t>Hazardous Air Pollutants (HAP)</t>
  </si>
  <si>
    <t>Mercury (Hg)</t>
  </si>
  <si>
    <t>Lead (Pb)</t>
  </si>
  <si>
    <r>
      <t>PM</t>
    </r>
    <r>
      <rPr>
        <vertAlign val="subscript"/>
        <sz val="11"/>
        <color theme="1"/>
        <rFont val="Calibri"/>
        <family val="2"/>
        <scheme val="minor"/>
      </rPr>
      <t>10</t>
    </r>
  </si>
  <si>
    <r>
      <t>PM</t>
    </r>
    <r>
      <rPr>
        <vertAlign val="subscript"/>
        <sz val="11"/>
        <color theme="1"/>
        <rFont val="Calibri"/>
        <family val="2"/>
        <scheme val="minor"/>
      </rPr>
      <t>2.5</t>
    </r>
  </si>
  <si>
    <t>GRI 201-1</t>
  </si>
  <si>
    <t>Direct Economic Value Generated and Distributed</t>
  </si>
  <si>
    <t>Generated</t>
  </si>
  <si>
    <t>Revenues</t>
  </si>
  <si>
    <t>Distributed</t>
  </si>
  <si>
    <t>Operating Costs</t>
  </si>
  <si>
    <t>Employee Wages and Benefits</t>
  </si>
  <si>
    <t>Payments to Providers of Capital</t>
  </si>
  <si>
    <t>Payments to Government</t>
  </si>
  <si>
    <t>Community Investment</t>
  </si>
  <si>
    <t>Retained</t>
  </si>
  <si>
    <t>GRI 201-4</t>
  </si>
  <si>
    <t>Financial Assistance Received from Government</t>
  </si>
  <si>
    <t>Value of Government Financial Assistance</t>
  </si>
  <si>
    <t>Tax relief and tax credits</t>
  </si>
  <si>
    <t>Subsidies</t>
  </si>
  <si>
    <t>Grants (Investment, R&amp;D, etc.)</t>
  </si>
  <si>
    <t>Awards</t>
  </si>
  <si>
    <t>Royalty Holidays</t>
  </si>
  <si>
    <t>Assistance from Export Credit</t>
  </si>
  <si>
    <t>Agencies</t>
  </si>
  <si>
    <t>Financial Incentives</t>
  </si>
  <si>
    <t>Other Financial Benefits</t>
  </si>
  <si>
    <t>Canada Totals</t>
  </si>
  <si>
    <t>Mexico Totals</t>
  </si>
  <si>
    <t>Yes/No</t>
  </si>
  <si>
    <t>Presence of Government Shareholder</t>
  </si>
  <si>
    <t>No</t>
  </si>
  <si>
    <t>GRI 415-1</t>
  </si>
  <si>
    <t>Political Contributions</t>
  </si>
  <si>
    <t>Financial Political Contributions</t>
  </si>
  <si>
    <t>In-Kind Political Contributions</t>
  </si>
  <si>
    <t>GRI 201-3</t>
  </si>
  <si>
    <t>Financial Implications of Defined Benefit Plan Obligations and Other Retirement Plans</t>
  </si>
  <si>
    <t>CAD</t>
  </si>
  <si>
    <t>Estimated Value of Plan's Liabilities</t>
  </si>
  <si>
    <t>Salary Contributed by Employee or Employer</t>
  </si>
  <si>
    <t>1-9%</t>
  </si>
  <si>
    <t>Employee Participation in Retirement Plans</t>
  </si>
  <si>
    <t>Voluntary</t>
  </si>
  <si>
    <t>ND</t>
  </si>
  <si>
    <t>Regulated</t>
  </si>
  <si>
    <t>SASB EM-MM-210b.2</t>
  </si>
  <si>
    <t>Non-Technical- and Non-Employment-Related Site Shutdowns</t>
  </si>
  <si>
    <t>Total Shutdowns</t>
  </si>
  <si>
    <t>Permit Delays</t>
  </si>
  <si>
    <t>Community Resistance/Protest</t>
  </si>
  <si>
    <t>Armed Conflict</t>
  </si>
  <si>
    <t>Days</t>
  </si>
  <si>
    <t>Jurisdiction</t>
  </si>
  <si>
    <t>Entities</t>
  </si>
  <si>
    <t>Primary activities</t>
  </si>
  <si>
    <t>Number of employees</t>
  </si>
  <si>
    <t>Revenues from third-party sales</t>
  </si>
  <si>
    <t>Revenues from intra-group transcations with other tax jurisdictions</t>
  </si>
  <si>
    <t>Profit/loss before tax</t>
  </si>
  <si>
    <t>Tangible assets other than cash and cash equivalents</t>
  </si>
  <si>
    <t>Corporate income tax paid on cash basis</t>
  </si>
  <si>
    <t>Corporate income tax accrued on profit/loss</t>
  </si>
  <si>
    <t>Reason for difference between tax accrued on profit/loss and tax due</t>
  </si>
  <si>
    <t>Canada</t>
  </si>
  <si>
    <t>Mining, Exploration, Development</t>
  </si>
  <si>
    <t>Mexico</t>
  </si>
  <si>
    <t>Disability and Invalidity Coverage, Retirement Plan, Stock Ownership, Critical Illness, Accidental Death &amp; Dismemberment</t>
  </si>
  <si>
    <t>Disability and Invalidity Coverage, Retirement Plan, Critical Illness, Accidental Death &amp; Dismemberment</t>
  </si>
  <si>
    <t>Retirement Plan, Stock Ownership, Critical Illness, Accidental Death &amp; Dismemberment</t>
  </si>
  <si>
    <t>2024 ESG Report - Data Tables</t>
  </si>
  <si>
    <r>
      <t xml:space="preserve">Refer to the Cautionary Statement contained within the </t>
    </r>
    <r>
      <rPr>
        <u/>
        <sz val="11"/>
        <color theme="1"/>
        <rFont val="Calibri"/>
        <family val="2"/>
        <scheme val="minor"/>
      </rPr>
      <t>2024 ESG Report</t>
    </r>
    <r>
      <rPr>
        <sz val="11"/>
        <color theme="1"/>
        <rFont val="Calibri"/>
        <family val="2"/>
        <scheme val="minor"/>
      </rPr>
      <t>.</t>
    </r>
  </si>
  <si>
    <r>
      <t xml:space="preserve">Alamos Gold Inc. (Alamos) reports sustainability information with reference to the Global Reporting Initiative (GRI) Standards, the Sustainability Accounting Standards Board's (SASB) Metals and Mining Standard, and the recommendations of the Task Force on Climate-Related Financial Disclosures (TCFD). 
                                                                                                                                                                                                                                                                                                                                                                                                                                                                                                                                                                                                                                                                                                                                                                                                                                                                                                                                                                                                                                                                        The tables enclosed herein contain quantitative data only. For information on the methodologies, assumptions, and calculation tools applied, and any other contextual information necessary to support the reported figures, please refer to the overarching </t>
    </r>
    <r>
      <rPr>
        <u/>
        <sz val="11"/>
        <color theme="1"/>
        <rFont val="Calibri"/>
        <family val="2"/>
        <scheme val="minor"/>
      </rPr>
      <t>2024 ESG Report</t>
    </r>
    <r>
      <rPr>
        <sz val="11"/>
        <color theme="1"/>
        <rFont val="Calibri"/>
        <family val="2"/>
        <scheme val="minor"/>
      </rPr>
      <t xml:space="preserve">. 
</t>
    </r>
    <r>
      <rPr>
        <b/>
        <u/>
        <sz val="11"/>
        <color theme="1"/>
        <rFont val="Calibri"/>
        <family val="2"/>
        <scheme val="minor"/>
      </rPr>
      <t xml:space="preserve">Glossary
</t>
    </r>
    <r>
      <rPr>
        <sz val="11"/>
        <color theme="1"/>
        <rFont val="Calibri"/>
        <family val="2"/>
        <scheme val="minor"/>
      </rPr>
      <t>BIPOC - Black, Indigenous, People of Colour
CH</t>
    </r>
    <r>
      <rPr>
        <vertAlign val="subscript"/>
        <sz val="11"/>
        <color theme="1"/>
        <rFont val="Calibri"/>
        <family val="2"/>
        <scheme val="minor"/>
      </rPr>
      <t>4</t>
    </r>
    <r>
      <rPr>
        <sz val="11"/>
        <color theme="1"/>
        <rFont val="Calibri"/>
        <family val="2"/>
        <scheme val="minor"/>
      </rPr>
      <t xml:space="preserve"> - Methane
CNG - Compressed Natural Gas
CO - Carbon Monoxide
CO</t>
    </r>
    <r>
      <rPr>
        <vertAlign val="subscript"/>
        <sz val="11"/>
        <color theme="1"/>
        <rFont val="Calibri"/>
        <family val="2"/>
        <scheme val="minor"/>
      </rPr>
      <t>2</t>
    </r>
    <r>
      <rPr>
        <sz val="11"/>
        <color theme="1"/>
        <rFont val="Calibri"/>
        <family val="2"/>
        <scheme val="minor"/>
      </rPr>
      <t xml:space="preserve"> - Carbon Dioxide
GJ - Gigajoules
HFCs - Hydrofluorocarbons
IUCN - International Union for Conservation of Nature
ML - Megaliters
N/D - No Data (currently untracked)
NPAG - Non-potentially Acid Generating
NOx - Nitrogen Oxides
N</t>
    </r>
    <r>
      <rPr>
        <vertAlign val="subscript"/>
        <sz val="11"/>
        <color theme="1"/>
        <rFont val="Calibri"/>
        <family val="2"/>
        <scheme val="minor"/>
      </rPr>
      <t>2</t>
    </r>
    <r>
      <rPr>
        <sz val="11"/>
        <color theme="1"/>
        <rFont val="Calibri"/>
        <family val="2"/>
        <scheme val="minor"/>
      </rPr>
      <t>O - Nitrous Oxide
PAG - Potentially Acid Generating
PFCs - Perfluorocarbons
PM</t>
    </r>
    <r>
      <rPr>
        <vertAlign val="subscript"/>
        <sz val="11"/>
        <color theme="1"/>
        <rFont val="Calibri"/>
        <family val="2"/>
        <scheme val="minor"/>
      </rPr>
      <t>2.5</t>
    </r>
    <r>
      <rPr>
        <sz val="11"/>
        <color theme="1"/>
        <rFont val="Calibri"/>
        <family val="2"/>
        <scheme val="minor"/>
      </rPr>
      <t xml:space="preserve"> - Particulate Matter ≤2.5 micrometers in diameter
PM</t>
    </r>
    <r>
      <rPr>
        <vertAlign val="subscript"/>
        <sz val="11"/>
        <color theme="1"/>
        <rFont val="Calibri"/>
        <family val="2"/>
        <scheme val="minor"/>
      </rPr>
      <t>10</t>
    </r>
    <r>
      <rPr>
        <sz val="11"/>
        <color theme="1"/>
        <rFont val="Calibri"/>
        <family val="2"/>
        <scheme val="minor"/>
      </rPr>
      <t xml:space="preserve"> - Particulate Matter ≤10 micrometers in diameter
R&amp;D - Research and Development
SF</t>
    </r>
    <r>
      <rPr>
        <vertAlign val="subscript"/>
        <sz val="11"/>
        <color theme="1"/>
        <rFont val="Calibri"/>
        <family val="2"/>
        <scheme val="minor"/>
      </rPr>
      <t>6</t>
    </r>
    <r>
      <rPr>
        <sz val="11"/>
        <color theme="1"/>
        <rFont val="Calibri"/>
        <family val="2"/>
        <scheme val="minor"/>
      </rPr>
      <t xml:space="preserve"> - Sulfur Hexafluoride
SOx - Sulfur Oxide
tCFC-11e - Tonnes of Chlorofluorocarbon equivalent
tCO</t>
    </r>
    <r>
      <rPr>
        <vertAlign val="subscript"/>
        <sz val="11"/>
        <color theme="1"/>
        <rFont val="Calibri"/>
        <family val="2"/>
        <scheme val="minor"/>
      </rPr>
      <t>2</t>
    </r>
    <r>
      <rPr>
        <sz val="11"/>
        <color theme="1"/>
        <rFont val="Calibri"/>
        <family val="2"/>
        <scheme val="minor"/>
      </rPr>
      <t xml:space="preserve">e - Tonnes of Carbon Dioxide Equivalent
TDS - Total Dissolved Solids
TF - Tailings Facility
WRSA - Waste Rock Storage Area
</t>
    </r>
  </si>
  <si>
    <t>Status</t>
  </si>
  <si>
    <t>Current TF Volume 
(million m3)</t>
  </si>
  <si>
    <t>Planned TF Volume in 5 years (million m3)</t>
  </si>
  <si>
    <t>Infrastructure Identifier</t>
  </si>
  <si>
    <t>Date of Initial Operation</t>
  </si>
  <si>
    <t>Dam currently operated or closed as per currently approved design</t>
  </si>
  <si>
    <t>Raising Method</t>
  </si>
  <si>
    <t>Current Maximum Dam/Dyke Height (metres)</t>
  </si>
  <si>
    <t>Most recent independent expert review</t>
  </si>
  <si>
    <t>In Operation</t>
  </si>
  <si>
    <t>East Dam</t>
  </si>
  <si>
    <t>2023
(EXP)</t>
  </si>
  <si>
    <t>West Dam</t>
  </si>
  <si>
    <t>Centre-line (modified centre-line on last lift)</t>
  </si>
  <si>
    <t>North Dam</t>
  </si>
  <si>
    <t>South Saddle Dam</t>
  </si>
  <si>
    <t>N/A - Lined earthfill structure abutting upstream against an existing access road</t>
  </si>
  <si>
    <t>Owner</t>
  </si>
  <si>
    <t>Full and complete relevant engineering records including design, construction, operation, maintenance and/or closure</t>
  </si>
  <si>
    <t>Facility hazard categorization, based on the consequence of failure</t>
  </si>
  <si>
    <t>Guidelines Used</t>
  </si>
  <si>
    <t>Have notable stability concerns ever been identified throughout the facility life, as identified by an independent engineer?</t>
  </si>
  <si>
    <t>Internal or External Engineering Oversight and Support</t>
  </si>
  <si>
    <t xml:space="preserve">Formal Analysis of Downstream Impacts Completed  </t>
  </si>
  <si>
    <t>Closure plan and long-term monitoring in place</t>
  </si>
  <si>
    <t>Impacts of long term climate change is being assessed</t>
  </si>
  <si>
    <t>Other relevant information and/or supporting documentation</t>
  </si>
  <si>
    <t>High</t>
  </si>
  <si>
    <t>Ontario Ministry of Natural Resources Classification and Inflow Design Criteria (2011)</t>
  </si>
  <si>
    <t>Yes - In 2013 - to be updated in 2025 to conform to new CDA Guidelines</t>
  </si>
  <si>
    <t xml:space="preserve">Tailings Impoundment Area -7 </t>
  </si>
  <si>
    <t>Alamos Gold Inc.</t>
  </si>
  <si>
    <t>Mine</t>
  </si>
  <si>
    <t>Tailings Facility (TF) Name</t>
  </si>
  <si>
    <t xml:space="preserve">Tailings Impoundment Area -1 </t>
  </si>
  <si>
    <t>Downstream / Modfied Centre-line</t>
  </si>
  <si>
    <t>East Saddle Dam</t>
  </si>
  <si>
    <t xml:space="preserve">Yes - In 2015 - to be updated in 2025 to conform to new CDA Guidelines </t>
  </si>
  <si>
    <t>Primary Pond</t>
  </si>
  <si>
    <t xml:space="preserve">2.5
 (Crest El of 427 m) </t>
  </si>
  <si>
    <t>Dyke 1</t>
  </si>
  <si>
    <t>2019
(Golder Associates)
Update planned in 2025</t>
  </si>
  <si>
    <t>Dyke 2</t>
  </si>
  <si>
    <t>Dyke 3</t>
  </si>
  <si>
    <t>Dyke 4</t>
  </si>
  <si>
    <t>Dyke 5</t>
  </si>
  <si>
    <t>Canadian Dam Association - Dam Safety Guidelines (2013)</t>
  </si>
  <si>
    <t>Yes - In 2023</t>
  </si>
  <si>
    <t>Significant</t>
  </si>
  <si>
    <t>Magino</t>
  </si>
  <si>
    <t xml:space="preserve">Tailings Facility </t>
  </si>
  <si>
    <t>Tailings Dam</t>
  </si>
  <si>
    <t>Yes - In 2014</t>
  </si>
  <si>
    <t>Life Insurance, Health Care, Parental Leave, Disability and Invalidity Coverage,  Optional and Dependent Life Insurance</t>
  </si>
  <si>
    <t>Life Insurance, Health Care, Parental Leave, Disability and Invalidity Coverage, Optional and Dependent Life Insurance</t>
  </si>
  <si>
    <t>Existing Suppliers Assessed for Environmental and Social Risks</t>
  </si>
  <si>
    <t>Assessed Suppliers with High Overall Inherent Environmental and/or Social Risks</t>
  </si>
  <si>
    <t xml:space="preserve">Timing of payment.  </t>
  </si>
  <si>
    <t>Alamos Gold Inc., AuRico Gold Holdings Inc., Argonaut Gold Inc., 1001061522 Ontario Inc., 1001061522 Limited Partnership, Host's Gold Incorporated, Patricia Mining Corp., Nayarit Gold Inc., 0975828 B.C. LTD, Orsa Ventures Corp., Condor Precious Metals Ltd., 1000757443 Ontario Inc., 1000757443 LP, Alamos Gold Holdings Inc.</t>
  </si>
  <si>
    <t>-</t>
  </si>
  <si>
    <t>Sites</t>
  </si>
  <si>
    <t>GRI 207-4: Country-by-country tax reporting (USD) -  2024</t>
  </si>
  <si>
    <t>Corporate Tax Pools</t>
  </si>
  <si>
    <t>Direct Fuel Consumption</t>
  </si>
  <si>
    <t>Other Direct Energy Consumption</t>
  </si>
  <si>
    <t>Operason, S.A. de C.V.; Sonora Gerencial, S.A. de C.V.; Minas de Oro Nacional, S.A. de C.V.; AuRico Gold Chihuahua, S.A. de C.V.; Oro de Altar, S.A. de C.V.; Minera Santa Rita, S. de R.L. de C.V.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</si>
</sst>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quot;$&quot;* #,##0.00_-;_-&quot;$&quot;* &quot;-&quot;??_-;_-@_-"/>
    <numFmt numFmtId="43" formatCode="_-* #,##0.00_-;\-* #,##0.00_-;_-* &quot;-&quot;??_-;_-@_-"/>
    <numFmt numFmtId="164" formatCode="#,##0.0"/>
    <numFmt numFmtId="165" formatCode="0.0"/>
    <numFmt numFmtId="166" formatCode="_-* #,##0_-;\-* #,##0_-;_-* &quot;-&quot;??_-;_-@_-"/>
    <numFmt numFmtId="167" formatCode="#,##0.000"/>
    <numFmt numFmtId="168" formatCode="#,##0.00000000"/>
    <numFmt numFmtId="169" formatCode="_-&quot;$&quot;* #,##0_-;\-&quot;$&quot;* #,##0_-;_-&quot;$&quot;* &quot;-&quot;??_-;_-@_-"/>
    <numFmt numFmtId="170" formatCode="0.0000"/>
    <numFmt numFmtId="171" formatCode="&quot;$&quot;#,##0.00"/>
    <numFmt numFmtId="172" formatCode="_-* #,##0.0_-;\-* #,##0.0_-;_-* &quot;-&quot;??_-;_-@_-"/>
  </numFmts>
  <fonts count="20" x14ac:knownFonts="1">
    <font>
      <sz val="11"/>
      <color theme="1"/>
      <name val="Calibri"/>
      <family val="2"/>
      <scheme val="minor"/>
    </font>
    <font>
      <b/>
      <sz val="11"/>
      <color theme="1"/>
      <name val="Calibri"/>
      <family val="2"/>
      <scheme val="minor"/>
    </font>
    <font>
      <b/>
      <sz val="16"/>
      <color theme="0"/>
      <name val="Calibri"/>
      <family val="2"/>
      <scheme val="minor"/>
    </font>
    <font>
      <b/>
      <sz val="18"/>
      <color theme="0"/>
      <name val="Calibri"/>
      <family val="2"/>
      <scheme val="minor"/>
    </font>
    <font>
      <b/>
      <sz val="12"/>
      <color theme="1"/>
      <name val="Calibri"/>
      <family val="2"/>
      <scheme val="minor"/>
    </font>
    <font>
      <sz val="9"/>
      <color indexed="81"/>
      <name val="Tahoma"/>
      <family val="2"/>
    </font>
    <font>
      <sz val="11"/>
      <color theme="1"/>
      <name val="Calibri"/>
      <family val="2"/>
      <scheme val="minor"/>
    </font>
    <font>
      <vertAlign val="superscript"/>
      <sz val="11"/>
      <color theme="1"/>
      <name val="Calibri"/>
      <family val="2"/>
      <scheme val="minor"/>
    </font>
    <font>
      <vertAlign val="subscript"/>
      <sz val="11"/>
      <color theme="1"/>
      <name val="Calibri"/>
      <family val="2"/>
      <scheme val="minor"/>
    </font>
    <font>
      <u/>
      <sz val="11"/>
      <color theme="1"/>
      <name val="Calibri"/>
      <family val="2"/>
      <scheme val="minor"/>
    </font>
    <font>
      <b/>
      <u/>
      <sz val="11"/>
      <color theme="1"/>
      <name val="Calibri"/>
      <family val="2"/>
      <scheme val="minor"/>
    </font>
    <font>
      <sz val="12"/>
      <color theme="1"/>
      <name val="Calibri"/>
      <family val="2"/>
      <scheme val="minor"/>
    </font>
    <font>
      <sz val="10"/>
      <name val="Times New Roman"/>
      <family val="1"/>
    </font>
    <font>
      <sz val="10"/>
      <color theme="1"/>
      <name val="Calibri"/>
      <family val="2"/>
      <scheme val="minor"/>
    </font>
    <font>
      <b/>
      <sz val="9"/>
      <color indexed="81"/>
      <name val="Tahoma"/>
      <family val="2"/>
    </font>
    <font>
      <u/>
      <sz val="11"/>
      <color theme="10"/>
      <name val="Calibri"/>
      <family val="2"/>
      <scheme val="minor"/>
    </font>
    <font>
      <b/>
      <sz val="12"/>
      <color theme="0"/>
      <name val="Calibri"/>
      <family val="2"/>
      <scheme val="minor"/>
    </font>
    <font>
      <sz val="11"/>
      <name val="Calibri"/>
      <family val="2"/>
      <scheme val="minor"/>
    </font>
    <font>
      <sz val="11"/>
      <color rgb="FF000000"/>
      <name val="Calibri"/>
      <family val="2"/>
      <scheme val="minor"/>
    </font>
    <font>
      <vertAlign val="subscript"/>
      <sz val="11"/>
      <color rgb="FF000000"/>
      <name val="Calibri"/>
      <family val="2"/>
      <scheme val="minor"/>
    </font>
  </fonts>
  <fills count="6">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bgColor indexed="64"/>
      </patternFill>
    </fill>
  </fills>
  <borders count="66">
    <border>
      <left/>
      <right/>
      <top/>
      <bottom/>
      <diagonal/>
    </border>
    <border>
      <left/>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style="thick">
        <color indexed="64"/>
      </right>
      <top style="medium">
        <color indexed="64"/>
      </top>
      <bottom/>
      <diagonal/>
    </border>
    <border>
      <left style="thin">
        <color indexed="64"/>
      </left>
      <right style="thick">
        <color indexed="64"/>
      </right>
      <top/>
      <bottom style="medium">
        <color indexed="64"/>
      </bottom>
      <diagonal/>
    </border>
  </borders>
  <cellStyleXfs count="6">
    <xf numFmtId="0" fontId="0" fillId="0" borderId="0"/>
    <xf numFmtId="43" fontId="6" fillId="0" borderId="0" applyFont="0" applyFill="0" applyBorder="0" applyAlignment="0" applyProtection="0"/>
    <xf numFmtId="9" fontId="6" fillId="0" borderId="0" applyFont="0" applyFill="0" applyBorder="0" applyAlignment="0" applyProtection="0"/>
    <xf numFmtId="0" fontId="12" fillId="0" borderId="0"/>
    <xf numFmtId="44" fontId="6" fillId="0" borderId="0" applyFont="0" applyFill="0" applyBorder="0" applyAlignment="0" applyProtection="0"/>
    <xf numFmtId="0" fontId="15" fillId="0" borderId="0" applyNumberFormat="0" applyFill="0" applyBorder="0" applyAlignment="0" applyProtection="0"/>
  </cellStyleXfs>
  <cellXfs count="514">
    <xf numFmtId="0" fontId="0" fillId="0" borderId="0" xfId="0"/>
    <xf numFmtId="0" fontId="1" fillId="0" borderId="0" xfId="0" applyFont="1" applyAlignment="1">
      <alignment horizontal="left" wrapText="1"/>
    </xf>
    <xf numFmtId="0" fontId="0" fillId="0" borderId="0" xfId="0" applyAlignment="1">
      <alignment horizontal="left" vertical="center"/>
    </xf>
    <xf numFmtId="0" fontId="0" fillId="0" borderId="0" xfId="0" applyAlignment="1">
      <alignment vertical="center"/>
    </xf>
    <xf numFmtId="0" fontId="0" fillId="0" borderId="0" xfId="0" applyAlignment="1">
      <alignment horizontal="left"/>
    </xf>
    <xf numFmtId="3" fontId="0" fillId="0" borderId="0" xfId="0" applyNumberFormat="1"/>
    <xf numFmtId="0" fontId="3" fillId="4" borderId="0" xfId="0" applyFont="1" applyFill="1" applyAlignment="1">
      <alignment horizontal="center" vertical="center" textRotation="90"/>
    </xf>
    <xf numFmtId="4" fontId="0" fillId="0" borderId="0" xfId="0" applyNumberFormat="1"/>
    <xf numFmtId="164" fontId="0" fillId="0" borderId="0" xfId="0" applyNumberFormat="1"/>
    <xf numFmtId="165" fontId="0" fillId="0" borderId="0" xfId="0" applyNumberFormat="1"/>
    <xf numFmtId="2" fontId="0" fillId="0" borderId="0" xfId="0" applyNumberFormat="1"/>
    <xf numFmtId="3" fontId="3" fillId="4" borderId="0" xfId="0" applyNumberFormat="1" applyFont="1" applyFill="1" applyAlignment="1">
      <alignment horizontal="center" vertical="center" textRotation="90"/>
    </xf>
    <xf numFmtId="0" fontId="0" fillId="5" borderId="0" xfId="0" applyFill="1" applyAlignment="1">
      <alignment wrapText="1"/>
    </xf>
    <xf numFmtId="0" fontId="4" fillId="5" borderId="0" xfId="0" applyFont="1" applyFill="1"/>
    <xf numFmtId="0" fontId="0" fillId="5" borderId="0" xfId="0" applyFill="1"/>
    <xf numFmtId="0" fontId="1" fillId="5" borderId="0" xfId="0" applyFont="1" applyFill="1" applyAlignment="1">
      <alignment vertical="top" wrapText="1"/>
    </xf>
    <xf numFmtId="9" fontId="0" fillId="0" borderId="0" xfId="2" applyFont="1"/>
    <xf numFmtId="0" fontId="4" fillId="0" borderId="0" xfId="0" applyFont="1" applyAlignment="1">
      <alignment horizontal="left" wrapText="1"/>
    </xf>
    <xf numFmtId="0" fontId="11" fillId="0" borderId="0" xfId="0" applyFont="1"/>
    <xf numFmtId="0" fontId="4" fillId="0" borderId="0" xfId="0" applyFont="1" applyAlignment="1">
      <alignment wrapText="1"/>
    </xf>
    <xf numFmtId="0" fontId="0" fillId="3" borderId="0" xfId="0" quotePrefix="1" applyFill="1" applyAlignment="1">
      <alignment horizontal="right"/>
    </xf>
    <xf numFmtId="0" fontId="0" fillId="3" borderId="2" xfId="0" quotePrefix="1" applyFill="1" applyBorder="1" applyAlignment="1">
      <alignment horizontal="right"/>
    </xf>
    <xf numFmtId="0" fontId="0" fillId="0" borderId="3" xfId="0" applyBorder="1"/>
    <xf numFmtId="9" fontId="0" fillId="0" borderId="3" xfId="0" applyNumberFormat="1" applyBorder="1"/>
    <xf numFmtId="0" fontId="0" fillId="0" borderId="4" xfId="0" applyBorder="1"/>
    <xf numFmtId="0" fontId="0" fillId="0" borderId="5" xfId="0" applyBorder="1"/>
    <xf numFmtId="9" fontId="0" fillId="0" borderId="5" xfId="0" applyNumberFormat="1" applyBorder="1"/>
    <xf numFmtId="3" fontId="0" fillId="0" borderId="3" xfId="0" applyNumberFormat="1" applyBorder="1"/>
    <xf numFmtId="0" fontId="0" fillId="0" borderId="3" xfId="0" quotePrefix="1" applyBorder="1" applyAlignment="1">
      <alignment horizontal="right"/>
    </xf>
    <xf numFmtId="0" fontId="0" fillId="0" borderId="6" xfId="0" applyBorder="1"/>
    <xf numFmtId="0" fontId="0" fillId="0" borderId="8" xfId="0" applyBorder="1"/>
    <xf numFmtId="0" fontId="0" fillId="0" borderId="10" xfId="0" applyBorder="1" applyAlignment="1">
      <alignment horizontal="left" vertical="center"/>
    </xf>
    <xf numFmtId="0" fontId="0" fillId="0" borderId="8" xfId="0" applyBorder="1" applyAlignment="1">
      <alignment horizontal="left" vertical="center"/>
    </xf>
    <xf numFmtId="0" fontId="0" fillId="0" borderId="12" xfId="0" applyBorder="1"/>
    <xf numFmtId="0" fontId="0" fillId="0" borderId="13" xfId="0" applyBorder="1"/>
    <xf numFmtId="0" fontId="0" fillId="0" borderId="15" xfId="0" applyBorder="1"/>
    <xf numFmtId="0" fontId="0" fillId="0" borderId="20" xfId="0" applyBorder="1" applyAlignment="1">
      <alignment horizontal="left" vertical="center"/>
    </xf>
    <xf numFmtId="3" fontId="0" fillId="0" borderId="4" xfId="0" applyNumberFormat="1" applyBorder="1"/>
    <xf numFmtId="3" fontId="0" fillId="0" borderId="6" xfId="0" applyNumberFormat="1" applyBorder="1"/>
    <xf numFmtId="9" fontId="0" fillId="0" borderId="8" xfId="0" applyNumberFormat="1" applyBorder="1"/>
    <xf numFmtId="0" fontId="0" fillId="0" borderId="8" xfId="0" applyBorder="1" applyAlignment="1">
      <alignment horizontal="right"/>
    </xf>
    <xf numFmtId="0" fontId="0" fillId="0" borderId="9" xfId="0" applyBorder="1" applyAlignment="1">
      <alignment horizontal="right"/>
    </xf>
    <xf numFmtId="3" fontId="0" fillId="0" borderId="12" xfId="0" applyNumberFormat="1" applyBorder="1"/>
    <xf numFmtId="3" fontId="0" fillId="0" borderId="13" xfId="0" applyNumberFormat="1" applyBorder="1"/>
    <xf numFmtId="0" fontId="0" fillId="0" borderId="15" xfId="0" quotePrefix="1" applyBorder="1" applyAlignment="1">
      <alignment horizontal="right"/>
    </xf>
    <xf numFmtId="0" fontId="0" fillId="0" borderId="9" xfId="0" applyBorder="1"/>
    <xf numFmtId="0" fontId="0" fillId="0" borderId="3" xfId="0" applyBorder="1" applyAlignment="1">
      <alignment vertical="center"/>
    </xf>
    <xf numFmtId="0" fontId="0" fillId="0" borderId="4" xfId="0" applyBorder="1" applyAlignment="1">
      <alignment vertical="center"/>
    </xf>
    <xf numFmtId="0" fontId="0" fillId="0" borderId="12" xfId="0" applyBorder="1" applyAlignment="1">
      <alignment vertical="center" wrapText="1"/>
    </xf>
    <xf numFmtId="0" fontId="0" fillId="0" borderId="18" xfId="0" applyBorder="1" applyAlignment="1">
      <alignment vertical="center"/>
    </xf>
    <xf numFmtId="0" fontId="0" fillId="0" borderId="26" xfId="0" applyBorder="1" applyAlignment="1">
      <alignment horizontal="left" vertical="center"/>
    </xf>
    <xf numFmtId="0" fontId="1" fillId="0" borderId="12" xfId="0" applyFont="1" applyBorder="1"/>
    <xf numFmtId="9" fontId="0" fillId="0" borderId="27" xfId="0" applyNumberFormat="1" applyBorder="1"/>
    <xf numFmtId="9" fontId="0" fillId="0" borderId="28" xfId="0" applyNumberFormat="1" applyBorder="1"/>
    <xf numFmtId="9" fontId="0" fillId="0" borderId="29" xfId="0" applyNumberFormat="1" applyBorder="1"/>
    <xf numFmtId="0" fontId="0" fillId="0" borderId="26" xfId="0" applyBorder="1"/>
    <xf numFmtId="0" fontId="0" fillId="0" borderId="30" xfId="0" applyBorder="1"/>
    <xf numFmtId="0" fontId="0" fillId="3" borderId="31" xfId="0" quotePrefix="1" applyFill="1" applyBorder="1" applyAlignment="1">
      <alignment horizontal="right"/>
    </xf>
    <xf numFmtId="0" fontId="0" fillId="3" borderId="32" xfId="0" quotePrefix="1" applyFill="1" applyBorder="1" applyAlignment="1">
      <alignment horizontal="right"/>
    </xf>
    <xf numFmtId="0" fontId="0" fillId="3" borderId="33" xfId="0" quotePrefix="1" applyFill="1" applyBorder="1" applyAlignment="1">
      <alignment horizontal="right"/>
    </xf>
    <xf numFmtId="0" fontId="0" fillId="3" borderId="34" xfId="0" quotePrefix="1" applyFill="1" applyBorder="1" applyAlignment="1">
      <alignment horizontal="right"/>
    </xf>
    <xf numFmtId="0" fontId="0" fillId="3" borderId="1" xfId="0" quotePrefix="1" applyFill="1" applyBorder="1" applyAlignment="1">
      <alignment horizontal="right"/>
    </xf>
    <xf numFmtId="0" fontId="0" fillId="3" borderId="35" xfId="0" quotePrefix="1" applyFill="1" applyBorder="1" applyAlignment="1">
      <alignment horizontal="right"/>
    </xf>
    <xf numFmtId="0" fontId="0" fillId="3" borderId="36" xfId="0" quotePrefix="1" applyFill="1" applyBorder="1" applyAlignment="1">
      <alignment horizontal="right"/>
    </xf>
    <xf numFmtId="0" fontId="0" fillId="3" borderId="37" xfId="0" quotePrefix="1" applyFill="1" applyBorder="1" applyAlignment="1">
      <alignment horizontal="right"/>
    </xf>
    <xf numFmtId="0" fontId="0" fillId="3" borderId="38" xfId="0" quotePrefix="1" applyFill="1" applyBorder="1" applyAlignment="1">
      <alignment horizontal="right"/>
    </xf>
    <xf numFmtId="166" fontId="0" fillId="0" borderId="26" xfId="1" applyNumberFormat="1" applyFont="1" applyFill="1" applyBorder="1"/>
    <xf numFmtId="0" fontId="0" fillId="3" borderId="39" xfId="0" quotePrefix="1" applyFill="1" applyBorder="1" applyAlignment="1">
      <alignment horizontal="right"/>
    </xf>
    <xf numFmtId="0" fontId="0" fillId="3" borderId="40" xfId="0" quotePrefix="1" applyFill="1" applyBorder="1" applyAlignment="1">
      <alignment horizontal="right"/>
    </xf>
    <xf numFmtId="0" fontId="0" fillId="0" borderId="28" xfId="0" applyBorder="1"/>
    <xf numFmtId="9" fontId="0" fillId="0" borderId="41" xfId="0" applyNumberFormat="1" applyBorder="1"/>
    <xf numFmtId="0" fontId="0" fillId="0" borderId="6" xfId="0" quotePrefix="1" applyBorder="1" applyAlignment="1">
      <alignment horizontal="right"/>
    </xf>
    <xf numFmtId="0" fontId="0" fillId="0" borderId="42" xfId="0" quotePrefix="1" applyBorder="1" applyAlignment="1">
      <alignment horizontal="right"/>
    </xf>
    <xf numFmtId="0" fontId="0" fillId="0" borderId="5" xfId="0" quotePrefix="1" applyBorder="1" applyAlignment="1">
      <alignment horizontal="right"/>
    </xf>
    <xf numFmtId="0" fontId="0" fillId="0" borderId="41" xfId="0" quotePrefix="1" applyBorder="1" applyAlignment="1">
      <alignment horizontal="right"/>
    </xf>
    <xf numFmtId="0" fontId="1" fillId="0" borderId="42" xfId="0" quotePrefix="1" applyFont="1" applyBorder="1" applyAlignment="1">
      <alignment horizontal="right"/>
    </xf>
    <xf numFmtId="0" fontId="1" fillId="0" borderId="6" xfId="0" applyFont="1" applyBorder="1"/>
    <xf numFmtId="0" fontId="1" fillId="0" borderId="5" xfId="0" applyFont="1" applyBorder="1" applyAlignment="1">
      <alignment horizontal="left" wrapText="1"/>
    </xf>
    <xf numFmtId="0" fontId="1" fillId="0" borderId="5" xfId="0" applyFont="1" applyBorder="1" applyAlignment="1">
      <alignment wrapText="1"/>
    </xf>
    <xf numFmtId="3" fontId="1" fillId="0" borderId="12" xfId="0" applyNumberFormat="1" applyFont="1" applyBorder="1"/>
    <xf numFmtId="0" fontId="1" fillId="0" borderId="3" xfId="0" applyFont="1" applyBorder="1"/>
    <xf numFmtId="3" fontId="1" fillId="0" borderId="3" xfId="0" applyNumberFormat="1" applyFont="1" applyBorder="1"/>
    <xf numFmtId="0" fontId="1" fillId="0" borderId="4" xfId="0" applyFont="1" applyBorder="1"/>
    <xf numFmtId="3" fontId="1" fillId="0" borderId="4" xfId="0" applyNumberFormat="1" applyFont="1" applyBorder="1"/>
    <xf numFmtId="0" fontId="0" fillId="3" borderId="43" xfId="0" quotePrefix="1" applyFill="1" applyBorder="1" applyAlignment="1">
      <alignment horizontal="right"/>
    </xf>
    <xf numFmtId="0" fontId="0" fillId="3" borderId="44" xfId="0" quotePrefix="1" applyFill="1" applyBorder="1" applyAlignment="1">
      <alignment horizontal="right"/>
    </xf>
    <xf numFmtId="0" fontId="4" fillId="0" borderId="5" xfId="0" applyFont="1" applyBorder="1" applyAlignment="1">
      <alignment horizontal="left" wrapText="1"/>
    </xf>
    <xf numFmtId="0" fontId="11" fillId="0" borderId="5" xfId="0" applyFont="1" applyBorder="1"/>
    <xf numFmtId="0" fontId="4" fillId="0" borderId="5" xfId="0" applyFont="1" applyBorder="1" applyAlignment="1">
      <alignment wrapText="1"/>
    </xf>
    <xf numFmtId="9" fontId="0" fillId="0" borderId="3" xfId="0" quotePrefix="1" applyNumberFormat="1" applyBorder="1" applyAlignment="1">
      <alignment horizontal="right"/>
    </xf>
    <xf numFmtId="164" fontId="0" fillId="0" borderId="3" xfId="0" applyNumberFormat="1" applyBorder="1"/>
    <xf numFmtId="3" fontId="0" fillId="3" borderId="6" xfId="0" quotePrefix="1" applyNumberFormat="1" applyFill="1" applyBorder="1" applyAlignment="1">
      <alignment horizontal="right"/>
    </xf>
    <xf numFmtId="9" fontId="0" fillId="0" borderId="4" xfId="2" applyFont="1" applyBorder="1" applyAlignment="1">
      <alignment vertical="center"/>
    </xf>
    <xf numFmtId="164" fontId="0" fillId="0" borderId="12" xfId="0" applyNumberFormat="1" applyBorder="1"/>
    <xf numFmtId="164" fontId="0" fillId="0" borderId="4" xfId="0" applyNumberFormat="1" applyBorder="1"/>
    <xf numFmtId="0" fontId="0" fillId="0" borderId="6" xfId="0" applyBorder="1" applyAlignment="1">
      <alignment vertical="center"/>
    </xf>
    <xf numFmtId="164" fontId="0" fillId="0" borderId="4" xfId="0" applyNumberFormat="1" applyBorder="1" applyAlignment="1">
      <alignment vertical="center"/>
    </xf>
    <xf numFmtId="0" fontId="0" fillId="0" borderId="7" xfId="0" applyBorder="1" applyAlignment="1">
      <alignment vertical="center"/>
    </xf>
    <xf numFmtId="0" fontId="0" fillId="0" borderId="11" xfId="0" applyBorder="1"/>
    <xf numFmtId="0" fontId="0" fillId="0" borderId="16" xfId="0" applyBorder="1"/>
    <xf numFmtId="9" fontId="1" fillId="0" borderId="4" xfId="2" applyFont="1" applyBorder="1"/>
    <xf numFmtId="4" fontId="0" fillId="0" borderId="3" xfId="0" applyNumberFormat="1" applyBorder="1"/>
    <xf numFmtId="164" fontId="0" fillId="0" borderId="27" xfId="0" applyNumberFormat="1" applyBorder="1"/>
    <xf numFmtId="164" fontId="0" fillId="0" borderId="28" xfId="0" applyNumberFormat="1" applyBorder="1"/>
    <xf numFmtId="164" fontId="0" fillId="0" borderId="29" xfId="0" applyNumberFormat="1" applyBorder="1"/>
    <xf numFmtId="164" fontId="0" fillId="3" borderId="25" xfId="0" quotePrefix="1" applyNumberFormat="1" applyFill="1" applyBorder="1" applyAlignment="1">
      <alignment horizontal="right"/>
    </xf>
    <xf numFmtId="164" fontId="0" fillId="3" borderId="24" xfId="0" quotePrefix="1" applyNumberFormat="1" applyFill="1" applyBorder="1" applyAlignment="1">
      <alignment horizontal="right"/>
    </xf>
    <xf numFmtId="164" fontId="0" fillId="3" borderId="26" xfId="0" quotePrefix="1" applyNumberFormat="1" applyFill="1" applyBorder="1" applyAlignment="1">
      <alignment horizontal="right"/>
    </xf>
    <xf numFmtId="4" fontId="1" fillId="0" borderId="3" xfId="0" applyNumberFormat="1" applyFont="1" applyBorder="1"/>
    <xf numFmtId="4" fontId="1" fillId="0" borderId="12" xfId="0" applyNumberFormat="1" applyFont="1" applyBorder="1"/>
    <xf numFmtId="4" fontId="0" fillId="0" borderId="4" xfId="0" applyNumberFormat="1" applyBorder="1"/>
    <xf numFmtId="4" fontId="0" fillId="0" borderId="12" xfId="0" applyNumberFormat="1" applyBorder="1"/>
    <xf numFmtId="164" fontId="0" fillId="0" borderId="5" xfId="0" applyNumberFormat="1" applyBorder="1"/>
    <xf numFmtId="3" fontId="0" fillId="3" borderId="0" xfId="0" applyNumberFormat="1" applyFill="1" applyAlignment="1">
      <alignment horizontal="right"/>
    </xf>
    <xf numFmtId="164" fontId="0" fillId="0" borderId="31" xfId="0" applyNumberFormat="1" applyBorder="1"/>
    <xf numFmtId="3" fontId="0" fillId="3" borderId="1" xfId="0" applyNumberFormat="1" applyFill="1" applyBorder="1" applyAlignment="1">
      <alignment horizontal="right"/>
    </xf>
    <xf numFmtId="3" fontId="0" fillId="3" borderId="35" xfId="0" applyNumberFormat="1" applyFill="1" applyBorder="1" applyAlignment="1">
      <alignment horizontal="right"/>
    </xf>
    <xf numFmtId="3" fontId="0" fillId="3" borderId="36" xfId="0" applyNumberFormat="1" applyFill="1" applyBorder="1" applyAlignment="1">
      <alignment horizontal="right"/>
    </xf>
    <xf numFmtId="3" fontId="0" fillId="3" borderId="37" xfId="0" applyNumberFormat="1" applyFill="1" applyBorder="1" applyAlignment="1">
      <alignment horizontal="right"/>
    </xf>
    <xf numFmtId="3" fontId="0" fillId="3" borderId="38" xfId="0" applyNumberFormat="1" applyFill="1" applyBorder="1" applyAlignment="1">
      <alignment horizontal="right"/>
    </xf>
    <xf numFmtId="3" fontId="0" fillId="3" borderId="39" xfId="0" applyNumberFormat="1" applyFill="1" applyBorder="1" applyAlignment="1">
      <alignment horizontal="right"/>
    </xf>
    <xf numFmtId="3" fontId="0" fillId="3" borderId="33" xfId="0" applyNumberFormat="1" applyFill="1" applyBorder="1" applyAlignment="1">
      <alignment horizontal="right"/>
    </xf>
    <xf numFmtId="3" fontId="0" fillId="3" borderId="40" xfId="0" applyNumberFormat="1" applyFill="1" applyBorder="1" applyAlignment="1">
      <alignment horizontal="right"/>
    </xf>
    <xf numFmtId="2" fontId="0" fillId="0" borderId="3" xfId="0" applyNumberFormat="1" applyBorder="1"/>
    <xf numFmtId="0" fontId="0" fillId="0" borderId="7" xfId="0" applyBorder="1"/>
    <xf numFmtId="3" fontId="1" fillId="0" borderId="0" xfId="0" applyNumberFormat="1" applyFont="1"/>
    <xf numFmtId="165" fontId="0" fillId="0" borderId="3" xfId="0" applyNumberFormat="1" applyBorder="1" applyAlignment="1">
      <alignment vertical="center"/>
    </xf>
    <xf numFmtId="165" fontId="0" fillId="0" borderId="3" xfId="0" applyNumberFormat="1" applyBorder="1"/>
    <xf numFmtId="3" fontId="0" fillId="0" borderId="3" xfId="0" applyNumberFormat="1" applyBorder="1" applyAlignment="1">
      <alignment wrapText="1"/>
    </xf>
    <xf numFmtId="3" fontId="0" fillId="0" borderId="16" xfId="0" applyNumberFormat="1" applyBorder="1"/>
    <xf numFmtId="3" fontId="0" fillId="3" borderId="25" xfId="0" quotePrefix="1" applyNumberFormat="1" applyFill="1" applyBorder="1" applyAlignment="1">
      <alignment horizontal="right"/>
    </xf>
    <xf numFmtId="0" fontId="1" fillId="0" borderId="21" xfId="0" applyFont="1" applyBorder="1" applyAlignment="1">
      <alignment horizontal="left" wrapText="1"/>
    </xf>
    <xf numFmtId="0" fontId="1" fillId="0" borderId="24" xfId="0" applyFont="1" applyBorder="1" applyAlignment="1">
      <alignment horizontal="left" wrapText="1"/>
    </xf>
    <xf numFmtId="0" fontId="0" fillId="0" borderId="24" xfId="0" applyBorder="1"/>
    <xf numFmtId="0" fontId="1" fillId="0" borderId="24" xfId="0" applyFont="1" applyBorder="1" applyAlignment="1">
      <alignment wrapText="1"/>
    </xf>
    <xf numFmtId="0" fontId="1" fillId="0" borderId="51" xfId="0" applyFont="1" applyBorder="1" applyAlignment="1">
      <alignment wrapText="1"/>
    </xf>
    <xf numFmtId="0" fontId="1" fillId="0" borderId="5" xfId="0" applyFont="1" applyBorder="1"/>
    <xf numFmtId="0" fontId="0" fillId="0" borderId="29" xfId="0" applyBorder="1"/>
    <xf numFmtId="0" fontId="0" fillId="0" borderId="27" xfId="0" applyBorder="1"/>
    <xf numFmtId="3" fontId="0" fillId="3" borderId="24" xfId="0" quotePrefix="1" applyNumberFormat="1" applyFill="1" applyBorder="1" applyAlignment="1">
      <alignment horizontal="right"/>
    </xf>
    <xf numFmtId="4" fontId="0" fillId="0" borderId="7" xfId="0" applyNumberFormat="1" applyBorder="1"/>
    <xf numFmtId="4" fontId="0" fillId="0" borderId="8" xfId="0" applyNumberFormat="1" applyBorder="1"/>
    <xf numFmtId="4" fontId="1" fillId="0" borderId="8" xfId="0" applyNumberFormat="1" applyFont="1" applyBorder="1"/>
    <xf numFmtId="4" fontId="0" fillId="3" borderId="27" xfId="0" applyNumberFormat="1" applyFill="1" applyBorder="1"/>
    <xf numFmtId="4" fontId="0" fillId="3" borderId="55" xfId="0" applyNumberFormat="1" applyFill="1" applyBorder="1"/>
    <xf numFmtId="4" fontId="0" fillId="3" borderId="56" xfId="0" applyNumberFormat="1" applyFill="1" applyBorder="1"/>
    <xf numFmtId="165" fontId="0" fillId="0" borderId="4" xfId="0" applyNumberFormat="1" applyBorder="1"/>
    <xf numFmtId="3" fontId="0" fillId="0" borderId="3" xfId="0" applyNumberFormat="1" applyBorder="1" applyAlignment="1">
      <alignment vertical="center"/>
    </xf>
    <xf numFmtId="3" fontId="0" fillId="3" borderId="39" xfId="0" applyNumberFormat="1" applyFill="1" applyBorder="1"/>
    <xf numFmtId="3" fontId="0" fillId="3" borderId="1" xfId="0" applyNumberFormat="1" applyFill="1" applyBorder="1"/>
    <xf numFmtId="3" fontId="0" fillId="3" borderId="58" xfId="0" applyNumberFormat="1" applyFill="1" applyBorder="1"/>
    <xf numFmtId="0" fontId="0" fillId="3" borderId="28" xfId="0" applyFill="1" applyBorder="1"/>
    <xf numFmtId="0" fontId="0" fillId="3" borderId="57" xfId="0" applyFill="1" applyBorder="1"/>
    <xf numFmtId="0" fontId="0" fillId="3" borderId="59" xfId="0" applyFill="1" applyBorder="1" applyAlignment="1">
      <alignment horizontal="right"/>
    </xf>
    <xf numFmtId="3" fontId="0" fillId="3" borderId="0" xfId="0" quotePrefix="1" applyNumberFormat="1" applyFill="1" applyAlignment="1">
      <alignment horizontal="right"/>
    </xf>
    <xf numFmtId="3" fontId="0" fillId="3" borderId="31" xfId="0" quotePrefix="1" applyNumberFormat="1" applyFill="1" applyBorder="1" applyAlignment="1">
      <alignment horizontal="right"/>
    </xf>
    <xf numFmtId="3" fontId="0" fillId="3" borderId="32" xfId="0" quotePrefix="1" applyNumberFormat="1" applyFill="1" applyBorder="1" applyAlignment="1">
      <alignment horizontal="right"/>
    </xf>
    <xf numFmtId="3" fontId="0" fillId="3" borderId="33" xfId="0" quotePrefix="1" applyNumberFormat="1" applyFill="1" applyBorder="1" applyAlignment="1">
      <alignment horizontal="right"/>
    </xf>
    <xf numFmtId="3" fontId="0" fillId="3" borderId="43" xfId="0" quotePrefix="1" applyNumberFormat="1" applyFill="1" applyBorder="1" applyAlignment="1">
      <alignment horizontal="right"/>
    </xf>
    <xf numFmtId="3" fontId="0" fillId="3" borderId="36" xfId="0" quotePrefix="1" applyNumberFormat="1" applyFill="1" applyBorder="1" applyAlignment="1">
      <alignment horizontal="right"/>
    </xf>
    <xf numFmtId="3" fontId="0" fillId="3" borderId="40" xfId="0" quotePrefix="1" applyNumberFormat="1" applyFill="1" applyBorder="1" applyAlignment="1">
      <alignment horizontal="right"/>
    </xf>
    <xf numFmtId="3" fontId="0" fillId="3" borderId="37" xfId="0" quotePrefix="1" applyNumberFormat="1" applyFill="1" applyBorder="1" applyAlignment="1">
      <alignment horizontal="right"/>
    </xf>
    <xf numFmtId="3" fontId="0" fillId="3" borderId="38" xfId="0" quotePrefix="1" applyNumberFormat="1" applyFill="1" applyBorder="1" applyAlignment="1">
      <alignment horizontal="right"/>
    </xf>
    <xf numFmtId="9" fontId="0" fillId="0" borderId="3" xfId="2" applyFont="1" applyFill="1" applyBorder="1"/>
    <xf numFmtId="0" fontId="0" fillId="3" borderId="32" xfId="0" applyFill="1" applyBorder="1"/>
    <xf numFmtId="0" fontId="0" fillId="0" borderId="25" xfId="0" applyBorder="1"/>
    <xf numFmtId="0" fontId="1" fillId="0" borderId="25" xfId="0" applyFont="1" applyBorder="1"/>
    <xf numFmtId="0" fontId="0" fillId="0" borderId="0" xfId="0" applyAlignment="1">
      <alignment horizontal="right"/>
    </xf>
    <xf numFmtId="3" fontId="0" fillId="0" borderId="1" xfId="0" applyNumberFormat="1" applyBorder="1"/>
    <xf numFmtId="9" fontId="0" fillId="0" borderId="12" xfId="2" applyFont="1" applyFill="1" applyBorder="1" applyAlignment="1">
      <alignment horizontal="right"/>
    </xf>
    <xf numFmtId="167" fontId="0" fillId="0" borderId="0" xfId="0" applyNumberFormat="1"/>
    <xf numFmtId="167" fontId="0" fillId="0" borderId="3" xfId="0" applyNumberFormat="1" applyBorder="1"/>
    <xf numFmtId="168" fontId="0" fillId="0" borderId="0" xfId="0" applyNumberFormat="1"/>
    <xf numFmtId="44" fontId="0" fillId="0" borderId="0" xfId="0" applyNumberFormat="1"/>
    <xf numFmtId="3" fontId="0" fillId="0" borderId="27" xfId="0" applyNumberFormat="1" applyBorder="1"/>
    <xf numFmtId="9" fontId="0" fillId="0" borderId="6" xfId="0" applyNumberFormat="1" applyBorder="1"/>
    <xf numFmtId="0" fontId="0" fillId="0" borderId="12" xfId="0" applyBorder="1" applyAlignment="1">
      <alignment horizontal="right"/>
    </xf>
    <xf numFmtId="0" fontId="0" fillId="0" borderId="3" xfId="0" applyBorder="1" applyAlignment="1">
      <alignment horizontal="right"/>
    </xf>
    <xf numFmtId="0" fontId="0" fillId="0" borderId="4" xfId="0" applyBorder="1" applyAlignment="1">
      <alignment horizontal="right"/>
    </xf>
    <xf numFmtId="9" fontId="0" fillId="0" borderId="42" xfId="0" applyNumberFormat="1" applyBorder="1"/>
    <xf numFmtId="0" fontId="1" fillId="0" borderId="15" xfId="0" applyFont="1" applyBorder="1"/>
    <xf numFmtId="0" fontId="0" fillId="0" borderId="17" xfId="0" applyBorder="1"/>
    <xf numFmtId="0" fontId="0" fillId="0" borderId="13" xfId="0" applyBorder="1" applyAlignment="1">
      <alignment horizontal="right"/>
    </xf>
    <xf numFmtId="0" fontId="0" fillId="0" borderId="15" xfId="0" applyBorder="1" applyAlignment="1">
      <alignment horizontal="right"/>
    </xf>
    <xf numFmtId="0" fontId="0" fillId="0" borderId="17" xfId="0" applyBorder="1" applyAlignment="1">
      <alignment horizontal="right"/>
    </xf>
    <xf numFmtId="169" fontId="0" fillId="0" borderId="49" xfId="4" applyNumberFormat="1" applyFont="1" applyFill="1" applyBorder="1"/>
    <xf numFmtId="169" fontId="0" fillId="0" borderId="3" xfId="4" applyNumberFormat="1" applyFont="1" applyFill="1" applyBorder="1"/>
    <xf numFmtId="169" fontId="0" fillId="0" borderId="3" xfId="4" applyNumberFormat="1" applyFont="1" applyFill="1" applyBorder="1" applyAlignment="1">
      <alignment horizontal="right"/>
    </xf>
    <xf numFmtId="9" fontId="1" fillId="0" borderId="12" xfId="0" applyNumberFormat="1" applyFont="1" applyBorder="1"/>
    <xf numFmtId="9" fontId="1" fillId="0" borderId="13" xfId="0" applyNumberFormat="1" applyFont="1" applyBorder="1"/>
    <xf numFmtId="9" fontId="0" fillId="0" borderId="15" xfId="0" applyNumberFormat="1" applyBorder="1"/>
    <xf numFmtId="1" fontId="1" fillId="0" borderId="3" xfId="0" applyNumberFormat="1" applyFont="1" applyBorder="1"/>
    <xf numFmtId="1" fontId="1" fillId="0" borderId="15" xfId="0" applyNumberFormat="1" applyFont="1" applyBorder="1"/>
    <xf numFmtId="1" fontId="0" fillId="0" borderId="3" xfId="0" applyNumberFormat="1" applyBorder="1"/>
    <xf numFmtId="1" fontId="0" fillId="0" borderId="15" xfId="0" applyNumberFormat="1" applyBorder="1"/>
    <xf numFmtId="9" fontId="1" fillId="0" borderId="3" xfId="0" applyNumberFormat="1" applyFont="1" applyBorder="1"/>
    <xf numFmtId="9" fontId="1" fillId="0" borderId="15" xfId="0" applyNumberFormat="1" applyFont="1" applyBorder="1"/>
    <xf numFmtId="9" fontId="0" fillId="0" borderId="3" xfId="0" applyNumberFormat="1" applyBorder="1" applyAlignment="1">
      <alignment horizontal="right"/>
    </xf>
    <xf numFmtId="9" fontId="0" fillId="0" borderId="15" xfId="0" applyNumberFormat="1" applyBorder="1" applyAlignment="1">
      <alignment horizontal="right"/>
    </xf>
    <xf numFmtId="9" fontId="0" fillId="0" borderId="4" xfId="0" applyNumberFormat="1" applyBorder="1" applyAlignment="1">
      <alignment horizontal="right"/>
    </xf>
    <xf numFmtId="9" fontId="0" fillId="0" borderId="17" xfId="0" applyNumberFormat="1" applyBorder="1" applyAlignment="1">
      <alignment horizontal="right"/>
    </xf>
    <xf numFmtId="3" fontId="13" fillId="0" borderId="25" xfId="0" applyNumberFormat="1" applyFont="1" applyBorder="1" applyAlignment="1">
      <alignment horizontal="left" vertical="top" wrapText="1"/>
    </xf>
    <xf numFmtId="3" fontId="13" fillId="0" borderId="64" xfId="0" applyNumberFormat="1" applyFont="1" applyBorder="1" applyAlignment="1">
      <alignment horizontal="left" vertical="top" wrapText="1"/>
    </xf>
    <xf numFmtId="3" fontId="1" fillId="0" borderId="12" xfId="0" quotePrefix="1" applyNumberFormat="1" applyFont="1" applyBorder="1" applyAlignment="1">
      <alignment horizontal="right"/>
    </xf>
    <xf numFmtId="9" fontId="0" fillId="0" borderId="3" xfId="2" quotePrefix="1" applyFont="1" applyFill="1" applyBorder="1" applyAlignment="1">
      <alignment horizontal="right"/>
    </xf>
    <xf numFmtId="9" fontId="0" fillId="0" borderId="15" xfId="2" quotePrefix="1" applyFont="1" applyFill="1" applyBorder="1" applyAlignment="1">
      <alignment horizontal="right"/>
    </xf>
    <xf numFmtId="3" fontId="0" fillId="0" borderId="3" xfId="0" applyNumberFormat="1" applyBorder="1" applyAlignment="1">
      <alignment horizontal="right"/>
    </xf>
    <xf numFmtId="3" fontId="0" fillId="0" borderId="15" xfId="0" applyNumberFormat="1" applyBorder="1" applyAlignment="1">
      <alignment horizontal="right"/>
    </xf>
    <xf numFmtId="3" fontId="0" fillId="0" borderId="3" xfId="0" quotePrefix="1" applyNumberFormat="1" applyBorder="1" applyAlignment="1">
      <alignment horizontal="right"/>
    </xf>
    <xf numFmtId="3" fontId="0" fillId="0" borderId="15" xfId="0" quotePrefix="1" applyNumberFormat="1" applyBorder="1" applyAlignment="1">
      <alignment horizontal="right"/>
    </xf>
    <xf numFmtId="3" fontId="0" fillId="0" borderId="4" xfId="0" applyNumberFormat="1" applyBorder="1" applyAlignment="1">
      <alignment horizontal="right"/>
    </xf>
    <xf numFmtId="3" fontId="0" fillId="0" borderId="17" xfId="0" applyNumberFormat="1" applyBorder="1" applyAlignment="1">
      <alignment horizontal="right"/>
    </xf>
    <xf numFmtId="3" fontId="1" fillId="0" borderId="13" xfId="0" applyNumberFormat="1" applyFont="1" applyBorder="1"/>
    <xf numFmtId="3" fontId="1" fillId="0" borderId="15" xfId="0" applyNumberFormat="1" applyFont="1" applyBorder="1"/>
    <xf numFmtId="3" fontId="0" fillId="0" borderId="15" xfId="0" applyNumberFormat="1" applyBorder="1"/>
    <xf numFmtId="0" fontId="1" fillId="0" borderId="3" xfId="0" quotePrefix="1" applyFont="1" applyBorder="1" applyAlignment="1">
      <alignment horizontal="right"/>
    </xf>
    <xf numFmtId="0" fontId="1" fillId="0" borderId="15" xfId="0" quotePrefix="1" applyFont="1" applyBorder="1" applyAlignment="1">
      <alignment horizontal="right"/>
    </xf>
    <xf numFmtId="9" fontId="1" fillId="0" borderId="3" xfId="2" quotePrefix="1" applyFont="1" applyFill="1" applyBorder="1" applyAlignment="1">
      <alignment horizontal="right"/>
    </xf>
    <xf numFmtId="9" fontId="0" fillId="0" borderId="15" xfId="0" quotePrefix="1" applyNumberFormat="1" applyBorder="1" applyAlignment="1">
      <alignment horizontal="right"/>
    </xf>
    <xf numFmtId="9" fontId="0" fillId="0" borderId="15" xfId="2" applyFont="1" applyFill="1" applyBorder="1"/>
    <xf numFmtId="9" fontId="0" fillId="0" borderId="3" xfId="2" applyFont="1" applyFill="1" applyBorder="1" applyAlignment="1">
      <alignment horizontal="right"/>
    </xf>
    <xf numFmtId="9" fontId="0" fillId="0" borderId="4" xfId="2" applyFont="1" applyFill="1" applyBorder="1"/>
    <xf numFmtId="9" fontId="0" fillId="0" borderId="17" xfId="2" applyFont="1" applyFill="1" applyBorder="1"/>
    <xf numFmtId="9" fontId="1" fillId="0" borderId="3" xfId="2" applyFont="1" applyFill="1" applyBorder="1"/>
    <xf numFmtId="9" fontId="1" fillId="0" borderId="3" xfId="2" applyFont="1" applyFill="1" applyBorder="1" applyAlignment="1">
      <alignment horizontal="right"/>
    </xf>
    <xf numFmtId="9" fontId="1" fillId="0" borderId="15" xfId="2" applyFont="1" applyFill="1" applyBorder="1"/>
    <xf numFmtId="9" fontId="1" fillId="0" borderId="4" xfId="2" applyFont="1" applyFill="1" applyBorder="1"/>
    <xf numFmtId="9" fontId="1" fillId="0" borderId="17" xfId="2" applyFont="1" applyFill="1" applyBorder="1"/>
    <xf numFmtId="3" fontId="1" fillId="0" borderId="13" xfId="0" quotePrefix="1" applyNumberFormat="1" applyFont="1" applyBorder="1" applyAlignment="1">
      <alignment horizontal="right"/>
    </xf>
    <xf numFmtId="170" fontId="0" fillId="0" borderId="0" xfId="0" applyNumberFormat="1"/>
    <xf numFmtId="3" fontId="0" fillId="0" borderId="12" xfId="0" quotePrefix="1" applyNumberFormat="1" applyBorder="1" applyAlignment="1">
      <alignment horizontal="right"/>
    </xf>
    <xf numFmtId="3" fontId="0" fillId="0" borderId="13" xfId="0" quotePrefix="1" applyNumberFormat="1" applyBorder="1"/>
    <xf numFmtId="10" fontId="0" fillId="0" borderId="0" xfId="2" applyNumberFormat="1" applyFont="1"/>
    <xf numFmtId="3" fontId="1" fillId="0" borderId="6" xfId="0" quotePrefix="1" applyNumberFormat="1" applyFont="1" applyBorder="1" applyAlignment="1">
      <alignment horizontal="right"/>
    </xf>
    <xf numFmtId="3" fontId="1" fillId="0" borderId="42" xfId="0" quotePrefix="1" applyNumberFormat="1" applyFont="1" applyBorder="1" applyAlignment="1">
      <alignment horizontal="right"/>
    </xf>
    <xf numFmtId="3" fontId="0" fillId="0" borderId="5" xfId="0" quotePrefix="1" applyNumberFormat="1" applyBorder="1" applyAlignment="1">
      <alignment horizontal="right"/>
    </xf>
    <xf numFmtId="3" fontId="0" fillId="0" borderId="41" xfId="0" quotePrefix="1" applyNumberFormat="1" applyBorder="1" applyAlignment="1">
      <alignment horizontal="right"/>
    </xf>
    <xf numFmtId="3" fontId="0" fillId="0" borderId="5" xfId="0" applyNumberFormat="1" applyBorder="1" applyAlignment="1">
      <alignment horizontal="right"/>
    </xf>
    <xf numFmtId="9" fontId="0" fillId="0" borderId="12" xfId="0" applyNumberFormat="1" applyBorder="1"/>
    <xf numFmtId="9" fontId="0" fillId="0" borderId="12" xfId="0" quotePrefix="1" applyNumberFormat="1" applyBorder="1" applyAlignment="1">
      <alignment horizontal="right"/>
    </xf>
    <xf numFmtId="9" fontId="0" fillId="0" borderId="12" xfId="0" applyNumberFormat="1" applyBorder="1" applyAlignment="1">
      <alignment horizontal="right"/>
    </xf>
    <xf numFmtId="9" fontId="0" fillId="0" borderId="13" xfId="0" applyNumberFormat="1" applyBorder="1" applyAlignment="1">
      <alignment horizontal="right"/>
    </xf>
    <xf numFmtId="9" fontId="0" fillId="0" borderId="4" xfId="2" applyFont="1" applyFill="1" applyBorder="1" applyAlignment="1">
      <alignment horizontal="right"/>
    </xf>
    <xf numFmtId="9" fontId="0" fillId="0" borderId="4" xfId="0" applyNumberFormat="1" applyBorder="1"/>
    <xf numFmtId="0" fontId="0" fillId="0" borderId="4" xfId="0" quotePrefix="1" applyBorder="1" applyAlignment="1">
      <alignment horizontal="right"/>
    </xf>
    <xf numFmtId="9" fontId="0" fillId="0" borderId="4" xfId="0" quotePrefix="1" applyNumberFormat="1" applyBorder="1" applyAlignment="1">
      <alignment horizontal="right"/>
    </xf>
    <xf numFmtId="0" fontId="0" fillId="0" borderId="8" xfId="0" quotePrefix="1" applyBorder="1" applyAlignment="1">
      <alignment horizontal="right"/>
    </xf>
    <xf numFmtId="9" fontId="0" fillId="0" borderId="9" xfId="0" applyNumberFormat="1" applyBorder="1"/>
    <xf numFmtId="9" fontId="0" fillId="0" borderId="3" xfId="0" quotePrefix="1" applyNumberFormat="1" applyBorder="1"/>
    <xf numFmtId="2" fontId="0" fillId="0" borderId="3" xfId="0" applyNumberFormat="1" applyBorder="1" applyAlignment="1">
      <alignment horizontal="right"/>
    </xf>
    <xf numFmtId="0" fontId="0" fillId="0" borderId="3" xfId="0" quotePrefix="1" applyBorder="1"/>
    <xf numFmtId="3" fontId="0" fillId="0" borderId="3" xfId="0" quotePrefix="1" applyNumberFormat="1" applyBorder="1"/>
    <xf numFmtId="3" fontId="0" fillId="0" borderId="15" xfId="0" quotePrefix="1" applyNumberFormat="1" applyBorder="1"/>
    <xf numFmtId="2" fontId="0" fillId="0" borderId="3" xfId="2" applyNumberFormat="1" applyFont="1" applyFill="1" applyBorder="1" applyAlignment="1">
      <alignment horizontal="right"/>
    </xf>
    <xf numFmtId="9" fontId="0" fillId="0" borderId="8" xfId="0" applyNumberFormat="1" applyBorder="1" applyAlignment="1">
      <alignment horizontal="right"/>
    </xf>
    <xf numFmtId="3" fontId="0" fillId="0" borderId="12" xfId="0" quotePrefix="1" applyNumberFormat="1" applyBorder="1"/>
    <xf numFmtId="9" fontId="0" fillId="0" borderId="5" xfId="0" quotePrefix="1" applyNumberFormat="1" applyBorder="1" applyAlignment="1">
      <alignment horizontal="right"/>
    </xf>
    <xf numFmtId="9" fontId="0" fillId="0" borderId="41" xfId="0" applyNumberFormat="1" applyBorder="1" applyAlignment="1">
      <alignment horizontal="right"/>
    </xf>
    <xf numFmtId="2" fontId="0" fillId="0" borderId="4" xfId="0" applyNumberFormat="1" applyBorder="1" applyAlignment="1">
      <alignment horizontal="right"/>
    </xf>
    <xf numFmtId="0" fontId="0" fillId="0" borderId="54" xfId="0" quotePrefix="1" applyBorder="1" applyAlignment="1">
      <alignment horizontal="right"/>
    </xf>
    <xf numFmtId="9" fontId="0" fillId="0" borderId="12" xfId="2" quotePrefix="1" applyFont="1" applyFill="1" applyBorder="1" applyAlignment="1">
      <alignment horizontal="right"/>
    </xf>
    <xf numFmtId="9" fontId="0" fillId="0" borderId="12" xfId="2" applyFont="1" applyFill="1" applyBorder="1"/>
    <xf numFmtId="9" fontId="0" fillId="0" borderId="13" xfId="2" quotePrefix="1" applyFont="1" applyFill="1" applyBorder="1" applyAlignment="1">
      <alignment horizontal="right"/>
    </xf>
    <xf numFmtId="9" fontId="0" fillId="0" borderId="4" xfId="2" quotePrefix="1" applyFont="1" applyFill="1" applyBorder="1" applyAlignment="1">
      <alignment horizontal="right"/>
    </xf>
    <xf numFmtId="9" fontId="0" fillId="0" borderId="17" xfId="2" quotePrefix="1" applyFont="1" applyFill="1" applyBorder="1" applyAlignment="1">
      <alignment horizontal="right"/>
    </xf>
    <xf numFmtId="4" fontId="0" fillId="0" borderId="3" xfId="0" applyNumberFormat="1" applyBorder="1" applyAlignment="1">
      <alignment horizontal="right"/>
    </xf>
    <xf numFmtId="4" fontId="0" fillId="0" borderId="3" xfId="0" quotePrefix="1" applyNumberFormat="1" applyBorder="1" applyAlignment="1">
      <alignment horizontal="right"/>
    </xf>
    <xf numFmtId="4" fontId="0" fillId="0" borderId="15" xfId="0" quotePrefix="1" applyNumberFormat="1" applyBorder="1" applyAlignment="1">
      <alignment horizontal="right"/>
    </xf>
    <xf numFmtId="4" fontId="1" fillId="0" borderId="3" xfId="0" quotePrefix="1" applyNumberFormat="1" applyFont="1" applyBorder="1" applyAlignment="1">
      <alignment horizontal="right"/>
    </xf>
    <xf numFmtId="4" fontId="1" fillId="0" borderId="15" xfId="0" quotePrefix="1" applyNumberFormat="1" applyFont="1" applyBorder="1" applyAlignment="1">
      <alignment horizontal="right"/>
    </xf>
    <xf numFmtId="4" fontId="1" fillId="0" borderId="15" xfId="0" applyNumberFormat="1" applyFont="1" applyBorder="1"/>
    <xf numFmtId="4" fontId="0" fillId="0" borderId="15" xfId="0" applyNumberFormat="1" applyBorder="1" applyAlignment="1">
      <alignment horizontal="right"/>
    </xf>
    <xf numFmtId="4" fontId="0" fillId="0" borderId="4" xfId="0" quotePrefix="1" applyNumberFormat="1" applyBorder="1" applyAlignment="1">
      <alignment horizontal="right"/>
    </xf>
    <xf numFmtId="4" fontId="0" fillId="0" borderId="17" xfId="0" quotePrefix="1" applyNumberFormat="1" applyBorder="1" applyAlignment="1">
      <alignment horizontal="right"/>
    </xf>
    <xf numFmtId="4" fontId="1" fillId="0" borderId="12" xfId="0" applyNumberFormat="1" applyFont="1" applyBorder="1" applyAlignment="1">
      <alignment horizontal="right"/>
    </xf>
    <xf numFmtId="3" fontId="0" fillId="0" borderId="17" xfId="0" applyNumberFormat="1" applyBorder="1"/>
    <xf numFmtId="3" fontId="1" fillId="0" borderId="12" xfId="0" applyNumberFormat="1" applyFont="1" applyBorder="1" applyAlignment="1">
      <alignment horizontal="right"/>
    </xf>
    <xf numFmtId="3" fontId="1" fillId="0" borderId="13" xfId="0" applyNumberFormat="1" applyFont="1" applyBorder="1" applyAlignment="1">
      <alignment horizontal="right"/>
    </xf>
    <xf numFmtId="3" fontId="1" fillId="0" borderId="5" xfId="0" applyNumberFormat="1" applyFont="1" applyBorder="1"/>
    <xf numFmtId="3" fontId="1" fillId="0" borderId="5" xfId="0" applyNumberFormat="1" applyFont="1" applyBorder="1" applyAlignment="1">
      <alignment horizontal="right"/>
    </xf>
    <xf numFmtId="3" fontId="1" fillId="0" borderId="41" xfId="0" applyNumberFormat="1" applyFont="1" applyBorder="1" applyAlignment="1">
      <alignment horizontal="right"/>
    </xf>
    <xf numFmtId="3" fontId="1" fillId="0" borderId="3" xfId="0" quotePrefix="1" applyNumberFormat="1" applyFont="1" applyBorder="1" applyAlignment="1">
      <alignment horizontal="right"/>
    </xf>
    <xf numFmtId="3" fontId="1" fillId="0" borderId="15" xfId="0" quotePrefix="1" applyNumberFormat="1" applyFont="1" applyBorder="1" applyAlignment="1">
      <alignment horizontal="right"/>
    </xf>
    <xf numFmtId="165" fontId="0" fillId="0" borderId="3" xfId="0" quotePrefix="1" applyNumberFormat="1" applyBorder="1" applyAlignment="1">
      <alignment horizontal="right"/>
    </xf>
    <xf numFmtId="4" fontId="0" fillId="0" borderId="4" xfId="0" applyNumberFormat="1" applyBorder="1" applyAlignment="1">
      <alignment horizontal="right"/>
    </xf>
    <xf numFmtId="0" fontId="0" fillId="0" borderId="17" xfId="0" quotePrefix="1" applyBorder="1" applyAlignment="1">
      <alignment horizontal="right"/>
    </xf>
    <xf numFmtId="3" fontId="0" fillId="0" borderId="41" xfId="0" applyNumberFormat="1" applyBorder="1" applyAlignment="1">
      <alignment horizontal="right"/>
    </xf>
    <xf numFmtId="3" fontId="0" fillId="0" borderId="4" xfId="0" quotePrefix="1" applyNumberFormat="1" applyBorder="1" applyAlignment="1">
      <alignment horizontal="right"/>
    </xf>
    <xf numFmtId="3" fontId="0" fillId="0" borderId="17" xfId="0" quotePrefix="1" applyNumberFormat="1" applyBorder="1" applyAlignment="1">
      <alignment horizontal="right"/>
    </xf>
    <xf numFmtId="0" fontId="1" fillId="0" borderId="42" xfId="0" applyFont="1" applyBorder="1"/>
    <xf numFmtId="1" fontId="0" fillId="0" borderId="4" xfId="0" applyNumberFormat="1" applyBorder="1"/>
    <xf numFmtId="1" fontId="0" fillId="0" borderId="17" xfId="0" applyNumberFormat="1" applyBorder="1"/>
    <xf numFmtId="0" fontId="0" fillId="0" borderId="48" xfId="0" applyBorder="1"/>
    <xf numFmtId="0" fontId="0" fillId="0" borderId="49" xfId="0" applyBorder="1"/>
    <xf numFmtId="0" fontId="0" fillId="0" borderId="41" xfId="0" applyBorder="1"/>
    <xf numFmtId="0" fontId="0" fillId="0" borderId="15" xfId="0" quotePrefix="1" applyBorder="1"/>
    <xf numFmtId="3" fontId="1" fillId="0" borderId="4" xfId="0" quotePrefix="1" applyNumberFormat="1" applyFont="1" applyBorder="1" applyAlignment="1">
      <alignment horizontal="right"/>
    </xf>
    <xf numFmtId="3" fontId="1" fillId="0" borderId="17" xfId="0" quotePrefix="1" applyNumberFormat="1" applyFont="1" applyBorder="1" applyAlignment="1">
      <alignment horizontal="right"/>
    </xf>
    <xf numFmtId="3" fontId="1" fillId="0" borderId="3" xfId="0" applyNumberFormat="1" applyFont="1" applyBorder="1" applyAlignment="1">
      <alignment horizontal="right"/>
    </xf>
    <xf numFmtId="3" fontId="0" fillId="0" borderId="42" xfId="0" applyNumberFormat="1" applyBorder="1"/>
    <xf numFmtId="4" fontId="1" fillId="0" borderId="13" xfId="0" applyNumberFormat="1" applyFont="1" applyBorder="1" applyAlignment="1">
      <alignment horizontal="right"/>
    </xf>
    <xf numFmtId="4" fontId="0" fillId="0" borderId="17" xfId="0" applyNumberFormat="1" applyBorder="1" applyAlignment="1">
      <alignment horizontal="right"/>
    </xf>
    <xf numFmtId="4" fontId="0" fillId="0" borderId="12" xfId="0" applyNumberFormat="1" applyBorder="1" applyAlignment="1">
      <alignment horizontal="right"/>
    </xf>
    <xf numFmtId="4" fontId="0" fillId="0" borderId="13" xfId="0" applyNumberFormat="1" applyBorder="1" applyAlignment="1">
      <alignment horizontal="right"/>
    </xf>
    <xf numFmtId="4" fontId="0" fillId="0" borderId="26" xfId="0" applyNumberFormat="1" applyBorder="1" applyAlignment="1">
      <alignment horizontal="right"/>
    </xf>
    <xf numFmtId="4" fontId="0" fillId="0" borderId="30" xfId="0" applyNumberFormat="1" applyBorder="1" applyAlignment="1">
      <alignment horizontal="right"/>
    </xf>
    <xf numFmtId="165" fontId="1" fillId="0" borderId="15" xfId="0" applyNumberFormat="1" applyFont="1" applyBorder="1" applyAlignment="1">
      <alignment horizontal="right"/>
    </xf>
    <xf numFmtId="0" fontId="0" fillId="0" borderId="30" xfId="0" applyBorder="1" applyAlignment="1">
      <alignment horizontal="right"/>
    </xf>
    <xf numFmtId="9" fontId="0" fillId="0" borderId="17" xfId="0" applyNumberFormat="1" applyBorder="1"/>
    <xf numFmtId="9" fontId="0" fillId="0" borderId="25" xfId="0" applyNumberFormat="1" applyBorder="1"/>
    <xf numFmtId="9" fontId="0" fillId="0" borderId="33" xfId="0" applyNumberFormat="1" applyBorder="1"/>
    <xf numFmtId="9" fontId="0" fillId="0" borderId="60" xfId="0" applyNumberFormat="1" applyBorder="1"/>
    <xf numFmtId="0" fontId="0" fillId="0" borderId="25" xfId="0" applyBorder="1" applyAlignment="1">
      <alignment horizontal="right"/>
    </xf>
    <xf numFmtId="9" fontId="0" fillId="0" borderId="61" xfId="0" applyNumberFormat="1" applyBorder="1"/>
    <xf numFmtId="16" fontId="0" fillId="0" borderId="28" xfId="0" applyNumberFormat="1" applyBorder="1" applyAlignment="1">
      <alignment horizontal="right"/>
    </xf>
    <xf numFmtId="9" fontId="0" fillId="0" borderId="5" xfId="0" applyNumberFormat="1" applyBorder="1" applyAlignment="1">
      <alignment horizontal="right"/>
    </xf>
    <xf numFmtId="0" fontId="0" fillId="0" borderId="17" xfId="0" quotePrefix="1" applyBorder="1"/>
    <xf numFmtId="3" fontId="0" fillId="0" borderId="25" xfId="0" quotePrefix="1" applyNumberFormat="1" applyBorder="1" applyAlignment="1">
      <alignment horizontal="right"/>
    </xf>
    <xf numFmtId="3" fontId="0" fillId="0" borderId="61" xfId="0" quotePrefix="1" applyNumberFormat="1" applyBorder="1" applyAlignment="1">
      <alignment horizontal="right"/>
    </xf>
    <xf numFmtId="0" fontId="0" fillId="0" borderId="3" xfId="0" applyBorder="1" applyAlignment="1">
      <alignment horizontal="left" vertical="center" wrapText="1"/>
    </xf>
    <xf numFmtId="3" fontId="0" fillId="0" borderId="3" xfId="0" applyNumberFormat="1" applyBorder="1" applyAlignment="1">
      <alignment horizontal="left" vertical="center" wrapText="1"/>
    </xf>
    <xf numFmtId="3" fontId="13" fillId="0" borderId="65" xfId="0" applyNumberFormat="1" applyFont="1" applyBorder="1" applyAlignment="1">
      <alignment horizontal="left" vertical="top" wrapText="1"/>
    </xf>
    <xf numFmtId="169" fontId="0" fillId="0" borderId="15" xfId="4" applyNumberFormat="1" applyFont="1" applyFill="1" applyBorder="1"/>
    <xf numFmtId="169" fontId="0" fillId="0" borderId="3" xfId="4" applyNumberFormat="1" applyFont="1" applyFill="1" applyBorder="1" applyAlignment="1">
      <alignment horizontal="left" vertical="center" wrapText="1"/>
    </xf>
    <xf numFmtId="0" fontId="17" fillId="0" borderId="3" xfId="5" applyFont="1" applyFill="1" applyBorder="1" applyAlignment="1">
      <alignment horizontal="left" vertical="center" wrapText="1"/>
    </xf>
    <xf numFmtId="171" fontId="0" fillId="0" borderId="0" xfId="0" applyNumberFormat="1"/>
    <xf numFmtId="0" fontId="1" fillId="3" borderId="3" xfId="0" applyFont="1" applyFill="1" applyBorder="1" applyAlignment="1">
      <alignment horizontal="center" vertical="center" wrapText="1"/>
    </xf>
    <xf numFmtId="171" fontId="0" fillId="0" borderId="3" xfId="4" applyNumberFormat="1" applyFont="1" applyFill="1" applyBorder="1" applyAlignment="1">
      <alignment horizontal="center" vertical="center" wrapText="1"/>
    </xf>
    <xf numFmtId="3" fontId="1" fillId="0" borderId="17" xfId="0" applyNumberFormat="1" applyFont="1" applyBorder="1"/>
    <xf numFmtId="3" fontId="0" fillId="0" borderId="5" xfId="0" applyNumberFormat="1" applyBorder="1"/>
    <xf numFmtId="3" fontId="0" fillId="0" borderId="41" xfId="0" applyNumberFormat="1" applyBorder="1"/>
    <xf numFmtId="3" fontId="0" fillId="0" borderId="28" xfId="0" applyNumberFormat="1" applyBorder="1"/>
    <xf numFmtId="3" fontId="0" fillId="0" borderId="51" xfId="0" applyNumberFormat="1" applyBorder="1"/>
    <xf numFmtId="0" fontId="17" fillId="0" borderId="0" xfId="0" applyFont="1"/>
    <xf numFmtId="9" fontId="0" fillId="0" borderId="0" xfId="2" applyFont="1" applyFill="1"/>
    <xf numFmtId="0" fontId="1" fillId="0" borderId="1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5" xfId="0" applyFont="1" applyBorder="1" applyAlignment="1">
      <alignment horizontal="center" vertical="center" wrapText="1"/>
    </xf>
    <xf numFmtId="0" fontId="1" fillId="5" borderId="0" xfId="0" applyFont="1" applyFill="1" applyAlignment="1">
      <alignment horizontal="center" vertical="center" wrapText="1"/>
    </xf>
    <xf numFmtId="0" fontId="0" fillId="5"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wrapText="1"/>
    </xf>
    <xf numFmtId="0" fontId="0" fillId="0" borderId="37" xfId="0" applyBorder="1" applyAlignment="1">
      <alignment horizontal="center" vertical="center" wrapText="1"/>
    </xf>
    <xf numFmtId="0" fontId="0" fillId="0" borderId="37" xfId="0" applyBorder="1" applyAlignment="1">
      <alignment wrapText="1"/>
    </xf>
    <xf numFmtId="0" fontId="0" fillId="0" borderId="38" xfId="0" applyBorder="1" applyAlignment="1">
      <alignment horizontal="center" vertical="center" wrapText="1"/>
    </xf>
    <xf numFmtId="0" fontId="0" fillId="0" borderId="0" xfId="0" applyAlignment="1">
      <alignment horizontal="left" vertical="center" wrapText="1"/>
    </xf>
    <xf numFmtId="0" fontId="0" fillId="0" borderId="37" xfId="0" applyBorder="1" applyAlignment="1">
      <alignment horizontal="left" vertical="center" wrapText="1"/>
    </xf>
    <xf numFmtId="9" fontId="1" fillId="0" borderId="3" xfId="0" applyNumberFormat="1" applyFont="1" applyBorder="1" applyAlignment="1">
      <alignment horizontal="right"/>
    </xf>
    <xf numFmtId="9" fontId="1" fillId="0" borderId="15" xfId="0" applyNumberFormat="1" applyFont="1" applyBorder="1" applyAlignment="1">
      <alignment horizontal="right"/>
    </xf>
    <xf numFmtId="4" fontId="0" fillId="0" borderId="49" xfId="0" applyNumberFormat="1" applyBorder="1"/>
    <xf numFmtId="4" fontId="0" fillId="0" borderId="15" xfId="0" applyNumberFormat="1" applyBorder="1"/>
    <xf numFmtId="4" fontId="0" fillId="0" borderId="17" xfId="0" applyNumberFormat="1" applyBorder="1"/>
    <xf numFmtId="3" fontId="17" fillId="0" borderId="27" xfId="0" applyNumberFormat="1" applyFont="1" applyBorder="1"/>
    <xf numFmtId="164" fontId="17" fillId="0" borderId="28" xfId="0" quotePrefix="1" applyNumberFormat="1" applyFont="1" applyBorder="1" applyAlignment="1">
      <alignment horizontal="right"/>
    </xf>
    <xf numFmtId="9" fontId="17" fillId="0" borderId="29" xfId="2" applyFont="1" applyFill="1" applyBorder="1" applyAlignment="1">
      <alignment horizontal="right"/>
    </xf>
    <xf numFmtId="0" fontId="17" fillId="0" borderId="6" xfId="0" quotePrefix="1" applyFont="1" applyBorder="1" applyAlignment="1">
      <alignment horizontal="right"/>
    </xf>
    <xf numFmtId="9" fontId="17" fillId="0" borderId="3" xfId="0" applyNumberFormat="1" applyFont="1" applyBorder="1"/>
    <xf numFmtId="9" fontId="17" fillId="0" borderId="3" xfId="0" quotePrefix="1" applyNumberFormat="1" applyFont="1" applyBorder="1" applyAlignment="1">
      <alignment horizontal="right"/>
    </xf>
    <xf numFmtId="9" fontId="0" fillId="0" borderId="3" xfId="2" quotePrefix="1" applyFont="1" applyBorder="1" applyAlignment="1">
      <alignment horizontal="right"/>
    </xf>
    <xf numFmtId="3" fontId="17" fillId="0" borderId="3" xfId="0" applyNumberFormat="1" applyFont="1" applyBorder="1"/>
    <xf numFmtId="166" fontId="0" fillId="0" borderId="12" xfId="1" applyNumberFormat="1" applyFont="1" applyFill="1" applyBorder="1"/>
    <xf numFmtId="166" fontId="0" fillId="0" borderId="13" xfId="1" applyNumberFormat="1" applyFont="1" applyFill="1" applyBorder="1"/>
    <xf numFmtId="166" fontId="0" fillId="0" borderId="3" xfId="1" applyNumberFormat="1" applyFont="1" applyFill="1" applyBorder="1"/>
    <xf numFmtId="1" fontId="0" fillId="0" borderId="3" xfId="1" applyNumberFormat="1" applyFont="1" applyFill="1" applyBorder="1"/>
    <xf numFmtId="166" fontId="0" fillId="0" borderId="15" xfId="1" applyNumberFormat="1" applyFont="1" applyFill="1" applyBorder="1" applyAlignment="1">
      <alignment horizontal="right"/>
    </xf>
    <xf numFmtId="3" fontId="1" fillId="0" borderId="8" xfId="0" applyNumberFormat="1" applyFont="1" applyBorder="1"/>
    <xf numFmtId="3" fontId="1" fillId="0" borderId="8" xfId="0" applyNumberFormat="1" applyFont="1" applyBorder="1" applyAlignment="1">
      <alignment horizontal="right"/>
    </xf>
    <xf numFmtId="3" fontId="1" fillId="0" borderId="9" xfId="0" applyNumberFormat="1" applyFont="1" applyBorder="1" applyAlignment="1">
      <alignment horizontal="right"/>
    </xf>
    <xf numFmtId="9" fontId="0" fillId="0" borderId="27" xfId="2" quotePrefix="1" applyFont="1" applyFill="1" applyBorder="1" applyAlignment="1">
      <alignment horizontal="right" indent="1"/>
    </xf>
    <xf numFmtId="0" fontId="0" fillId="0" borderId="28" xfId="2" applyNumberFormat="1" applyFont="1" applyBorder="1"/>
    <xf numFmtId="0" fontId="0" fillId="0" borderId="29" xfId="2" applyNumberFormat="1" applyFont="1" applyBorder="1"/>
    <xf numFmtId="169" fontId="0" fillId="0" borderId="3" xfId="4" applyNumberFormat="1" applyFont="1" applyBorder="1"/>
    <xf numFmtId="169" fontId="0" fillId="0" borderId="15" xfId="4" applyNumberFormat="1" applyFont="1" applyBorder="1"/>
    <xf numFmtId="169" fontId="0" fillId="0" borderId="4" xfId="4" applyNumberFormat="1" applyFont="1" applyBorder="1"/>
    <xf numFmtId="169" fontId="0" fillId="0" borderId="17" xfId="4" applyNumberFormat="1" applyFont="1" applyBorder="1"/>
    <xf numFmtId="164" fontId="0" fillId="0" borderId="62" xfId="0" applyNumberFormat="1" applyBorder="1"/>
    <xf numFmtId="164" fontId="0" fillId="0" borderId="41" xfId="0" applyNumberFormat="1" applyBorder="1"/>
    <xf numFmtId="169" fontId="0" fillId="0" borderId="13" xfId="4" applyNumberFormat="1" applyFont="1" applyBorder="1"/>
    <xf numFmtId="169" fontId="0" fillId="0" borderId="12" xfId="4" applyNumberFormat="1" applyFont="1" applyBorder="1"/>
    <xf numFmtId="164" fontId="0" fillId="3" borderId="39" xfId="0" quotePrefix="1" applyNumberFormat="1" applyFill="1" applyBorder="1" applyAlignment="1">
      <alignment horizontal="right"/>
    </xf>
    <xf numFmtId="4" fontId="0" fillId="0" borderId="50" xfId="0" applyNumberFormat="1" applyBorder="1"/>
    <xf numFmtId="0" fontId="1" fillId="0" borderId="37" xfId="0" applyFont="1" applyBorder="1" applyAlignment="1">
      <alignment horizontal="center" vertical="center" wrapText="1"/>
    </xf>
    <xf numFmtId="0" fontId="10" fillId="0" borderId="20" xfId="0" applyFont="1" applyBorder="1" applyAlignment="1">
      <alignment horizontal="center" vertical="center" wrapText="1"/>
    </xf>
    <xf numFmtId="172" fontId="0" fillId="0" borderId="3" xfId="1" applyNumberFormat="1" applyFont="1" applyBorder="1"/>
    <xf numFmtId="166" fontId="1" fillId="0" borderId="3" xfId="1" applyNumberFormat="1" applyFont="1" applyBorder="1"/>
    <xf numFmtId="166" fontId="0" fillId="0" borderId="3" xfId="1" applyNumberFormat="1" applyFont="1" applyBorder="1"/>
    <xf numFmtId="166" fontId="0" fillId="0" borderId="3" xfId="1" applyNumberFormat="1" applyFont="1" applyBorder="1" applyAlignment="1">
      <alignment horizontal="right"/>
    </xf>
    <xf numFmtId="166" fontId="0" fillId="0" borderId="4" xfId="1" applyNumberFormat="1" applyFont="1" applyBorder="1"/>
    <xf numFmtId="166" fontId="0" fillId="0" borderId="4" xfId="1" applyNumberFormat="1" applyFont="1" applyBorder="1" applyAlignment="1">
      <alignment horizontal="right"/>
    </xf>
    <xf numFmtId="1" fontId="0" fillId="0" borderId="4" xfId="1" applyNumberFormat="1" applyFont="1" applyBorder="1"/>
    <xf numFmtId="0" fontId="0" fillId="5" borderId="0" xfId="0" applyFill="1" applyAlignment="1">
      <alignment horizontal="left" vertical="top" wrapText="1"/>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5" xfId="0" applyBorder="1" applyAlignment="1">
      <alignment horizontal="left" vertical="center"/>
    </xf>
    <xf numFmtId="0" fontId="0" fillId="0" borderId="26" xfId="0" applyBorder="1" applyAlignment="1">
      <alignment horizontal="left" vertical="center"/>
    </xf>
    <xf numFmtId="0" fontId="0" fillId="0" borderId="1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xf numFmtId="0" fontId="0" fillId="0" borderId="20" xfId="0" applyBorder="1" applyAlignment="1">
      <alignment horizontal="left" vertical="center"/>
    </xf>
    <xf numFmtId="0" fontId="0" fillId="0" borderId="1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3" xfId="0" applyBorder="1" applyAlignment="1">
      <alignment horizontal="left" wrapText="1"/>
    </xf>
    <xf numFmtId="0" fontId="0" fillId="0" borderId="4" xfId="0" applyBorder="1" applyAlignment="1">
      <alignment horizontal="left" wrapText="1"/>
    </xf>
    <xf numFmtId="0" fontId="0" fillId="0" borderId="1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164" fontId="0" fillId="0" borderId="11" xfId="0" applyNumberFormat="1" applyBorder="1" applyAlignment="1">
      <alignment horizontal="left" vertical="center"/>
    </xf>
    <xf numFmtId="164" fontId="0" fillId="0" borderId="14" xfId="0" applyNumberFormat="1" applyBorder="1" applyAlignment="1">
      <alignment horizontal="left" vertical="center"/>
    </xf>
    <xf numFmtId="164" fontId="0" fillId="0" borderId="16" xfId="0" applyNumberFormat="1" applyBorder="1" applyAlignment="1">
      <alignment horizontal="left" vertical="center"/>
    </xf>
    <xf numFmtId="0" fontId="0" fillId="0" borderId="1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164" fontId="0" fillId="0" borderId="12" xfId="0" applyNumberFormat="1" applyBorder="1" applyAlignment="1">
      <alignment vertical="center"/>
    </xf>
    <xf numFmtId="164" fontId="0" fillId="0" borderId="3" xfId="0" applyNumberFormat="1" applyBorder="1" applyAlignment="1">
      <alignment vertical="center"/>
    </xf>
    <xf numFmtId="164" fontId="0" fillId="0" borderId="4" xfId="0" applyNumberFormat="1" applyBorder="1" applyAlignment="1">
      <alignment vertical="center"/>
    </xf>
    <xf numFmtId="0" fontId="0" fillId="0" borderId="6" xfId="0" applyBorder="1" applyAlignment="1">
      <alignment horizontal="left" vertical="center" wrapText="1"/>
    </xf>
    <xf numFmtId="0" fontId="0" fillId="0" borderId="53"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164" fontId="0" fillId="0" borderId="52" xfId="0" applyNumberFormat="1" applyBorder="1" applyAlignment="1">
      <alignment horizontal="left" vertical="center"/>
    </xf>
    <xf numFmtId="164" fontId="0" fillId="0" borderId="12" xfId="0" applyNumberFormat="1" applyBorder="1" applyAlignment="1">
      <alignment horizontal="left" vertical="center" wrapText="1"/>
    </xf>
    <xf numFmtId="164" fontId="0" fillId="0" borderId="3" xfId="0" applyNumberFormat="1" applyBorder="1" applyAlignment="1">
      <alignment horizontal="left" vertical="center" wrapText="1"/>
    </xf>
    <xf numFmtId="164" fontId="0" fillId="0" borderId="4" xfId="0" applyNumberFormat="1" applyBorder="1" applyAlignment="1">
      <alignment horizontal="left" vertical="center" wrapText="1"/>
    </xf>
    <xf numFmtId="164" fontId="0" fillId="0" borderId="12" xfId="0" applyNumberFormat="1" applyBorder="1" applyAlignment="1">
      <alignment horizontal="left" vertical="center"/>
    </xf>
    <xf numFmtId="164" fontId="0" fillId="0" borderId="3" xfId="0" applyNumberFormat="1" applyBorder="1" applyAlignment="1">
      <alignment horizontal="left" vertical="center"/>
    </xf>
    <xf numFmtId="3" fontId="0" fillId="0" borderId="12" xfId="0" applyNumberFormat="1" applyBorder="1" applyAlignment="1">
      <alignment vertical="center" wrapText="1"/>
    </xf>
    <xf numFmtId="3" fontId="0" fillId="0" borderId="3" xfId="0" applyNumberFormat="1" applyBorder="1" applyAlignment="1">
      <alignment vertical="center" wrapText="1"/>
    </xf>
    <xf numFmtId="3" fontId="0" fillId="0" borderId="28" xfId="0" applyNumberFormat="1" applyBorder="1" applyAlignment="1">
      <alignment vertical="center" wrapText="1"/>
    </xf>
    <xf numFmtId="3" fontId="0" fillId="0" borderId="29" xfId="0" applyNumberFormat="1" applyBorder="1" applyAlignment="1">
      <alignment vertical="center" wrapText="1"/>
    </xf>
    <xf numFmtId="3" fontId="0" fillId="0" borderId="12" xfId="0" applyNumberFormat="1" applyBorder="1" applyAlignment="1">
      <alignment vertical="center"/>
    </xf>
    <xf numFmtId="3" fontId="0" fillId="0" borderId="3" xfId="0" applyNumberFormat="1" applyBorder="1" applyAlignment="1">
      <alignment vertical="center"/>
    </xf>
    <xf numFmtId="3" fontId="0" fillId="0" borderId="4" xfId="0" applyNumberFormat="1" applyBorder="1" applyAlignment="1">
      <alignment vertical="center"/>
    </xf>
    <xf numFmtId="3" fontId="0" fillId="0" borderId="11" xfId="0" applyNumberFormat="1" applyBorder="1" applyAlignment="1">
      <alignment horizontal="left" vertical="center"/>
    </xf>
    <xf numFmtId="3" fontId="0" fillId="0" borderId="14" xfId="0" applyNumberFormat="1" applyBorder="1" applyAlignment="1">
      <alignment horizontal="left" vertical="center"/>
    </xf>
    <xf numFmtId="3" fontId="0" fillId="0" borderId="16" xfId="0" applyNumberFormat="1" applyBorder="1" applyAlignment="1">
      <alignment horizontal="left" vertical="center"/>
    </xf>
    <xf numFmtId="3" fontId="0" fillId="0" borderId="45" xfId="0" applyNumberFormat="1" applyBorder="1" applyAlignment="1">
      <alignment horizontal="left" vertical="center"/>
    </xf>
    <xf numFmtId="3" fontId="0" fillId="0" borderId="46" xfId="0" applyNumberFormat="1" applyBorder="1" applyAlignment="1">
      <alignment horizontal="left" vertical="center"/>
    </xf>
    <xf numFmtId="3" fontId="0" fillId="0" borderId="47" xfId="0" applyNumberFormat="1" applyBorder="1" applyAlignment="1">
      <alignment horizontal="left" vertical="center"/>
    </xf>
    <xf numFmtId="0" fontId="0" fillId="0" borderId="21" xfId="0" applyBorder="1" applyAlignment="1">
      <alignment horizontal="left" vertical="center"/>
    </xf>
    <xf numFmtId="0" fontId="0" fillId="0" borderId="23" xfId="0" applyBorder="1" applyAlignment="1">
      <alignment horizontal="left" vertical="center"/>
    </xf>
    <xf numFmtId="3" fontId="0" fillId="0" borderId="48" xfId="0" applyNumberFormat="1" applyBorder="1" applyAlignment="1">
      <alignment horizontal="left" vertical="center" wrapText="1"/>
    </xf>
    <xf numFmtId="3" fontId="0" fillId="0" borderId="49" xfId="0" applyNumberFormat="1" applyBorder="1" applyAlignment="1">
      <alignment horizontal="left" vertical="center" wrapText="1"/>
    </xf>
    <xf numFmtId="3" fontId="0" fillId="0" borderId="50" xfId="0" applyNumberFormat="1" applyBorder="1" applyAlignment="1">
      <alignment horizontal="left" vertical="center" wrapText="1"/>
    </xf>
    <xf numFmtId="3" fontId="0" fillId="0" borderId="12" xfId="0" applyNumberFormat="1" applyBorder="1" applyAlignment="1">
      <alignment horizontal="left" vertical="center" wrapText="1"/>
    </xf>
    <xf numFmtId="3" fontId="0" fillId="0" borderId="3" xfId="0" applyNumberFormat="1" applyBorder="1" applyAlignment="1">
      <alignment horizontal="left" vertical="center" wrapText="1"/>
    </xf>
    <xf numFmtId="3" fontId="0" fillId="0" borderId="4" xfId="0" applyNumberFormat="1" applyBorder="1" applyAlignment="1">
      <alignment horizontal="left" vertical="center" wrapText="1"/>
    </xf>
    <xf numFmtId="3" fontId="0" fillId="0" borderId="12" xfId="0" applyNumberFormat="1" applyBorder="1" applyAlignment="1">
      <alignment horizontal="left" vertical="center"/>
    </xf>
    <xf numFmtId="3" fontId="0" fillId="0" borderId="3" xfId="0" applyNumberFormat="1" applyBorder="1" applyAlignment="1">
      <alignment horizontal="left" vertical="center"/>
    </xf>
    <xf numFmtId="3" fontId="0" fillId="0" borderId="4" xfId="0" applyNumberFormat="1" applyBorder="1" applyAlignment="1">
      <alignment horizontal="left" vertical="center"/>
    </xf>
    <xf numFmtId="164" fontId="0" fillId="0" borderId="5" xfId="0" applyNumberFormat="1" applyBorder="1" applyAlignment="1">
      <alignment horizontal="left" vertical="center" wrapText="1"/>
    </xf>
    <xf numFmtId="164" fontId="0" fillId="0" borderId="5" xfId="0" applyNumberFormat="1" applyBorder="1" applyAlignment="1">
      <alignment horizontal="left" vertical="center"/>
    </xf>
    <xf numFmtId="0" fontId="0" fillId="0" borderId="24" xfId="0" applyBorder="1" applyAlignment="1">
      <alignment horizontal="lef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3" fontId="0" fillId="3" borderId="24" xfId="0" applyNumberFormat="1" applyFill="1" applyBorder="1" applyAlignment="1">
      <alignment horizontal="center"/>
    </xf>
    <xf numFmtId="3" fontId="0" fillId="3" borderId="26" xfId="0" applyNumberFormat="1" applyFill="1" applyBorder="1" applyAlignment="1">
      <alignment horizontal="center"/>
    </xf>
    <xf numFmtId="0" fontId="1" fillId="0" borderId="40" xfId="0" applyFont="1" applyBorder="1" applyAlignment="1">
      <alignment horizontal="left"/>
    </xf>
    <xf numFmtId="0" fontId="1" fillId="0" borderId="63" xfId="0" applyFont="1" applyBorder="1" applyAlignment="1">
      <alignment horizontal="left"/>
    </xf>
    <xf numFmtId="164" fontId="0" fillId="0" borderId="4" xfId="0" applyNumberFormat="1" applyBorder="1" applyAlignment="1">
      <alignment horizontal="left" vertical="center"/>
    </xf>
    <xf numFmtId="0" fontId="0" fillId="0" borderId="11" xfId="0" applyBorder="1" applyAlignment="1">
      <alignment horizontal="left" vertical="center" wrapText="1"/>
    </xf>
    <xf numFmtId="4" fontId="0" fillId="0" borderId="3" xfId="0" applyNumberFormat="1" applyBorder="1" applyAlignment="1">
      <alignment horizontal="left" vertical="center" wrapText="1"/>
    </xf>
    <xf numFmtId="4" fontId="0" fillId="0" borderId="4" xfId="0" applyNumberFormat="1" applyBorder="1" applyAlignment="1">
      <alignment horizontal="left" vertical="center" wrapText="1"/>
    </xf>
    <xf numFmtId="4" fontId="0" fillId="0" borderId="3" xfId="0" applyNumberFormat="1" applyBorder="1" applyAlignment="1">
      <alignment horizontal="left" vertical="center"/>
    </xf>
    <xf numFmtId="4" fontId="0" fillId="0" borderId="12" xfId="0" applyNumberFormat="1" applyBorder="1" applyAlignment="1">
      <alignment horizontal="left" vertical="center"/>
    </xf>
    <xf numFmtId="0" fontId="0" fillId="0" borderId="12" xfId="0" applyBorder="1" applyAlignment="1">
      <alignment horizontal="left" wrapText="1"/>
    </xf>
    <xf numFmtId="4" fontId="0" fillId="0" borderId="12" xfId="0" applyNumberFormat="1" applyBorder="1" applyAlignment="1">
      <alignment horizontal="left" vertical="center" wrapText="1"/>
    </xf>
    <xf numFmtId="4" fontId="0" fillId="0" borderId="11" xfId="0" applyNumberFormat="1" applyBorder="1" applyAlignment="1">
      <alignment horizontal="left" vertical="center" wrapText="1"/>
    </xf>
    <xf numFmtId="4" fontId="0" fillId="0" borderId="14" xfId="0" applyNumberFormat="1" applyBorder="1" applyAlignment="1">
      <alignment horizontal="left" vertical="center" wrapText="1"/>
    </xf>
    <xf numFmtId="4" fontId="0" fillId="0" borderId="16" xfId="0" applyNumberFormat="1" applyBorder="1" applyAlignment="1">
      <alignment horizontal="left" vertical="center" wrapText="1"/>
    </xf>
    <xf numFmtId="3" fontId="0" fillId="0" borderId="11" xfId="0" applyNumberFormat="1" applyBorder="1" applyAlignment="1">
      <alignment horizontal="left" vertical="center" wrapText="1"/>
    </xf>
    <xf numFmtId="3" fontId="0" fillId="0" borderId="14" xfId="0" applyNumberFormat="1" applyBorder="1" applyAlignment="1">
      <alignment horizontal="left" vertical="center" wrapText="1"/>
    </xf>
    <xf numFmtId="3" fontId="3" fillId="2" borderId="0" xfId="0" applyNumberFormat="1" applyFont="1" applyFill="1" applyAlignment="1">
      <alignment horizontal="center" vertical="center" textRotation="90"/>
    </xf>
    <xf numFmtId="0" fontId="3" fillId="4" borderId="0" xfId="0" applyFont="1" applyFill="1" applyAlignment="1">
      <alignment horizontal="center" vertical="center" textRotation="90"/>
    </xf>
    <xf numFmtId="0" fontId="0" fillId="0" borderId="5" xfId="0" applyBorder="1" applyAlignment="1">
      <alignment horizontal="left" vertical="center" wrapText="1"/>
    </xf>
    <xf numFmtId="0" fontId="0" fillId="0" borderId="53" xfId="0" applyBorder="1" applyAlignment="1">
      <alignment horizontal="left" vertical="center"/>
    </xf>
    <xf numFmtId="0" fontId="0" fillId="0" borderId="52"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3" fillId="2" borderId="0" xfId="0" applyFont="1" applyFill="1" applyAlignment="1">
      <alignment horizontal="center" vertical="center" textRotation="90" wrapText="1"/>
    </xf>
    <xf numFmtId="3" fontId="0" fillId="0" borderId="16" xfId="0" applyNumberFormat="1" applyBorder="1" applyAlignment="1">
      <alignment horizontal="left" vertical="center" wrapText="1"/>
    </xf>
    <xf numFmtId="3" fontId="0" fillId="0" borderId="6" xfId="0" applyNumberFormat="1" applyBorder="1" applyAlignment="1">
      <alignment horizontal="left" vertical="center" wrapText="1"/>
    </xf>
    <xf numFmtId="3" fontId="0" fillId="0" borderId="53" xfId="0" applyNumberFormat="1" applyBorder="1" applyAlignment="1">
      <alignment horizontal="left" vertical="center"/>
    </xf>
    <xf numFmtId="3" fontId="2" fillId="4" borderId="0" xfId="0" applyNumberFormat="1" applyFont="1" applyFill="1" applyAlignment="1">
      <alignment horizontal="center" textRotation="90"/>
    </xf>
    <xf numFmtId="0" fontId="3" fillId="2" borderId="0" xfId="0" applyFont="1" applyFill="1" applyAlignment="1">
      <alignment horizontal="center" vertical="center" textRotation="90"/>
    </xf>
    <xf numFmtId="3" fontId="0" fillId="0" borderId="6" xfId="0" applyNumberFormat="1" applyBorder="1" applyAlignment="1">
      <alignment horizontal="left" vertical="center"/>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 fillId="0" borderId="0" xfId="0" applyFont="1" applyAlignment="1">
      <alignment horizontal="center" vertical="center" wrapText="1"/>
    </xf>
    <xf numFmtId="0" fontId="1" fillId="0" borderId="37" xfId="0" applyFont="1" applyBorder="1" applyAlignment="1">
      <alignment horizontal="center" vertical="center" wrapText="1"/>
    </xf>
    <xf numFmtId="0" fontId="0" fillId="0" borderId="0" xfId="0" applyAlignment="1">
      <alignment horizontal="center" vertical="center" wrapText="1"/>
    </xf>
    <xf numFmtId="0" fontId="0" fillId="0" borderId="37" xfId="0" applyBorder="1" applyAlignment="1">
      <alignment horizontal="center" vertical="center" wrapText="1"/>
    </xf>
    <xf numFmtId="0" fontId="0" fillId="0" borderId="36" xfId="0" applyBorder="1" applyAlignment="1">
      <alignment horizontal="center" vertical="center" wrapText="1"/>
    </xf>
    <xf numFmtId="0" fontId="0" fillId="0" borderId="38" xfId="0" applyBorder="1" applyAlignment="1">
      <alignment horizontal="center" vertical="center" wrapText="1"/>
    </xf>
    <xf numFmtId="4" fontId="18" fillId="0" borderId="12" xfId="0" applyNumberFormat="1" applyFont="1" applyBorder="1" applyAlignment="1">
      <alignment horizontal="left" vertical="center" wrapText="1"/>
    </xf>
    <xf numFmtId="4" fontId="0" fillId="0" borderId="11" xfId="0" applyNumberFormat="1" applyBorder="1" applyAlignment="1">
      <alignment horizontal="left" vertical="center"/>
    </xf>
    <xf numFmtId="4" fontId="0" fillId="0" borderId="16" xfId="0" applyNumberFormat="1" applyBorder="1" applyAlignment="1">
      <alignment horizontal="left" vertical="center"/>
    </xf>
    <xf numFmtId="4" fontId="0" fillId="0" borderId="4" xfId="0" applyNumberFormat="1" applyBorder="1" applyAlignment="1">
      <alignment horizontal="left" vertical="center"/>
    </xf>
    <xf numFmtId="4" fontId="0" fillId="0" borderId="21" xfId="0" applyNumberFormat="1" applyBorder="1" applyAlignment="1">
      <alignment horizontal="left" vertical="center"/>
    </xf>
    <xf numFmtId="4" fontId="0" fillId="0" borderId="22" xfId="0" applyNumberFormat="1" applyBorder="1" applyAlignment="1">
      <alignment horizontal="left" vertical="center"/>
    </xf>
    <xf numFmtId="4" fontId="0" fillId="0" borderId="23" xfId="0" applyNumberFormat="1" applyBorder="1" applyAlignment="1">
      <alignment horizontal="left" vertical="center"/>
    </xf>
    <xf numFmtId="4" fontId="0" fillId="0" borderId="24" xfId="0" applyNumberFormat="1" applyBorder="1" applyAlignment="1">
      <alignment horizontal="left" vertical="center"/>
    </xf>
    <xf numFmtId="4" fontId="0" fillId="0" borderId="25" xfId="0" applyNumberFormat="1" applyBorder="1" applyAlignment="1">
      <alignment horizontal="left" vertical="center"/>
    </xf>
    <xf numFmtId="4" fontId="0" fillId="0" borderId="26" xfId="0" applyNumberFormat="1" applyBorder="1" applyAlignment="1">
      <alignment horizontal="left" vertical="center"/>
    </xf>
    <xf numFmtId="0" fontId="0" fillId="0" borderId="24" xfId="0" applyBorder="1" applyAlignment="1">
      <alignment horizontal="left" vertical="center"/>
    </xf>
    <xf numFmtId="0" fontId="0" fillId="0" borderId="22" xfId="0" applyBorder="1" applyAlignment="1">
      <alignment horizontal="left" vertical="center"/>
    </xf>
    <xf numFmtId="0" fontId="16" fillId="2" borderId="3" xfId="0" applyFont="1" applyFill="1" applyBorder="1" applyAlignment="1">
      <alignment horizontal="left" wrapText="1"/>
    </xf>
  </cellXfs>
  <cellStyles count="6">
    <cellStyle name="Comma" xfId="1" builtinId="3"/>
    <cellStyle name="Currency" xfId="4" builtinId="4"/>
    <cellStyle name="Hyperlink" xfId="5" builtinId="8"/>
    <cellStyle name="Normal" xfId="0" builtinId="0"/>
    <cellStyle name="Normal 3" xfId="3" xr:uid="{D15550B6-8244-42E1-AD1C-99357743BDDF}"/>
    <cellStyle name="Percent" xfId="2" builtinId="5"/>
  </cellStyles>
  <dxfs count="0"/>
  <tableStyles count="0" defaultTableStyle="TableStyleMedium2" defaultPivotStyle="PivotStyleLight16"/>
  <colors>
    <mruColors>
      <color rgb="FFF690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xdr:colOff>
      <xdr:row>2</xdr:row>
      <xdr:rowOff>19050</xdr:rowOff>
    </xdr:from>
    <xdr:to>
      <xdr:col>3</xdr:col>
      <xdr:colOff>644525</xdr:colOff>
      <xdr:row>6</xdr:row>
      <xdr:rowOff>169184</xdr:rowOff>
    </xdr:to>
    <xdr:pic>
      <xdr:nvPicPr>
        <xdr:cNvPr id="2" name="Picture 1">
          <a:extLst>
            <a:ext uri="{FF2B5EF4-FFF2-40B4-BE49-F238E27FC236}">
              <a16:creationId xmlns:a16="http://schemas.microsoft.com/office/drawing/2014/main" id="{E8CF5970-EEBE-4970-9DFD-476C480DE768}"/>
            </a:ext>
          </a:extLst>
        </xdr:cNvPr>
        <xdr:cNvPicPr>
          <a:picLocks noChangeAspect="1"/>
        </xdr:cNvPicPr>
      </xdr:nvPicPr>
      <xdr:blipFill>
        <a:blip xmlns:r="http://schemas.openxmlformats.org/officeDocument/2006/relationships" r:embed="rId1"/>
        <a:stretch>
          <a:fillRect/>
        </a:stretch>
      </xdr:blipFill>
      <xdr:spPr>
        <a:xfrm>
          <a:off x="476250" y="381000"/>
          <a:ext cx="2914650" cy="874034"/>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Cara Rockwood" id="{08388866-CA8F-4F27-9CD7-32FE23866100}" userId="S::cara.rockwood@alamosgold.com::8a14f041-377d-405e-9035-295e5995b706"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94" dT="2023-05-15T14:39:03.32" personId="{08388866-CA8F-4F27-9CD7-32FE23866100}" id="{C998DB1E-DF6A-4E6F-A672-0EC479861FA2}">
    <text>GRI Topic DIsclosure "Effluents and Waste" 2016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B8CF3-5DE6-4CBD-ABB6-4595766AAFCC}">
  <dimension ref="B9:K26"/>
  <sheetViews>
    <sheetView tabSelected="1" zoomScale="85" zoomScaleNormal="85" workbookViewId="0"/>
  </sheetViews>
  <sheetFormatPr defaultColWidth="8.7109375" defaultRowHeight="15" x14ac:dyDescent="0.25"/>
  <cols>
    <col min="1" max="1" width="6.7109375" style="12" customWidth="1"/>
    <col min="2" max="2" width="18.140625" style="12" customWidth="1"/>
    <col min="3" max="3" width="14.5703125" style="12" customWidth="1"/>
    <col min="4" max="4" width="22.140625" style="12" customWidth="1"/>
    <col min="5" max="5" width="29.42578125" style="12" customWidth="1"/>
    <col min="6" max="6" width="24.140625" style="12" customWidth="1"/>
    <col min="7" max="16384" width="8.7109375" style="12"/>
  </cols>
  <sheetData>
    <row r="9" spans="2:11" ht="20.100000000000001" customHeight="1" x14ac:dyDescent="0.25">
      <c r="B9" s="13" t="s">
        <v>455</v>
      </c>
      <c r="C9" s="14"/>
      <c r="D9" s="14"/>
      <c r="E9" s="14"/>
      <c r="F9" s="14"/>
      <c r="G9" s="14"/>
      <c r="H9" s="14"/>
      <c r="I9" s="14"/>
      <c r="J9" s="14"/>
      <c r="K9" s="14"/>
    </row>
    <row r="10" spans="2:11" x14ac:dyDescent="0.25">
      <c r="B10" s="390" t="s">
        <v>0</v>
      </c>
      <c r="C10" s="390"/>
      <c r="D10" s="390"/>
      <c r="E10" s="390"/>
      <c r="F10" s="390"/>
      <c r="G10" s="390"/>
      <c r="H10" s="390"/>
      <c r="I10" s="390"/>
      <c r="J10" s="390"/>
      <c r="K10" s="14"/>
    </row>
    <row r="11" spans="2:11" x14ac:dyDescent="0.25">
      <c r="B11" s="14" t="s">
        <v>456</v>
      </c>
      <c r="C11" s="14"/>
      <c r="D11" s="14"/>
      <c r="E11" s="14"/>
      <c r="F11" s="14"/>
      <c r="G11" s="14"/>
      <c r="H11" s="14"/>
      <c r="I11" s="14"/>
      <c r="J11" s="14"/>
      <c r="K11" s="14"/>
    </row>
    <row r="12" spans="2:11" x14ac:dyDescent="0.25">
      <c r="B12" s="14"/>
      <c r="C12" s="14"/>
      <c r="D12" s="14"/>
      <c r="E12" s="14"/>
      <c r="F12" s="14"/>
      <c r="G12" s="14"/>
      <c r="H12" s="14"/>
      <c r="I12" s="14"/>
      <c r="J12" s="14"/>
      <c r="K12" s="14"/>
    </row>
    <row r="13" spans="2:11" ht="14.45" customHeight="1" x14ac:dyDescent="0.25">
      <c r="B13" s="390" t="s">
        <v>457</v>
      </c>
      <c r="C13" s="390"/>
      <c r="D13" s="390"/>
      <c r="E13" s="390"/>
      <c r="F13" s="390"/>
      <c r="G13" s="390"/>
      <c r="H13" s="390"/>
      <c r="I13" s="390"/>
      <c r="J13" s="390"/>
      <c r="K13" s="390"/>
    </row>
    <row r="14" spans="2:11" x14ac:dyDescent="0.25">
      <c r="B14" s="390"/>
      <c r="C14" s="390"/>
      <c r="D14" s="390"/>
      <c r="E14" s="390"/>
      <c r="F14" s="390"/>
      <c r="G14" s="390"/>
      <c r="H14" s="390"/>
      <c r="I14" s="390"/>
      <c r="J14" s="390"/>
      <c r="K14" s="390"/>
    </row>
    <row r="15" spans="2:11" x14ac:dyDescent="0.25">
      <c r="B15" s="390"/>
      <c r="C15" s="390"/>
      <c r="D15" s="390"/>
      <c r="E15" s="390"/>
      <c r="F15" s="390"/>
      <c r="G15" s="390"/>
      <c r="H15" s="390"/>
      <c r="I15" s="390"/>
      <c r="J15" s="390"/>
      <c r="K15" s="390"/>
    </row>
    <row r="16" spans="2:11" x14ac:dyDescent="0.25">
      <c r="B16" s="390"/>
      <c r="C16" s="390"/>
      <c r="D16" s="390"/>
      <c r="E16" s="390"/>
      <c r="F16" s="390"/>
      <c r="G16" s="390"/>
      <c r="H16" s="390"/>
      <c r="I16" s="390"/>
      <c r="J16" s="390"/>
      <c r="K16" s="390"/>
    </row>
    <row r="17" spans="2:11" x14ac:dyDescent="0.25">
      <c r="B17" s="390"/>
      <c r="C17" s="390"/>
      <c r="D17" s="390"/>
      <c r="E17" s="390"/>
      <c r="F17" s="390"/>
      <c r="G17" s="390"/>
      <c r="H17" s="390"/>
      <c r="I17" s="390"/>
      <c r="J17" s="390"/>
      <c r="K17" s="390"/>
    </row>
    <row r="18" spans="2:11" x14ac:dyDescent="0.25">
      <c r="B18" s="390"/>
      <c r="C18" s="390"/>
      <c r="D18" s="390"/>
      <c r="E18" s="390"/>
      <c r="F18" s="390"/>
      <c r="G18" s="390"/>
      <c r="H18" s="390"/>
      <c r="I18" s="390"/>
      <c r="J18" s="390"/>
      <c r="K18" s="390"/>
    </row>
    <row r="19" spans="2:11" x14ac:dyDescent="0.25">
      <c r="B19" s="390"/>
      <c r="C19" s="390"/>
      <c r="D19" s="390"/>
      <c r="E19" s="390"/>
      <c r="F19" s="390"/>
      <c r="G19" s="390"/>
      <c r="H19" s="390"/>
      <c r="I19" s="390"/>
      <c r="J19" s="390"/>
      <c r="K19" s="390"/>
    </row>
    <row r="20" spans="2:11" x14ac:dyDescent="0.25">
      <c r="B20" s="390"/>
      <c r="C20" s="390"/>
      <c r="D20" s="390"/>
      <c r="E20" s="390"/>
      <c r="F20" s="390"/>
      <c r="G20" s="390"/>
      <c r="H20" s="390"/>
      <c r="I20" s="390"/>
      <c r="J20" s="390"/>
      <c r="K20" s="390"/>
    </row>
    <row r="21" spans="2:11" x14ac:dyDescent="0.25">
      <c r="B21" s="390"/>
      <c r="C21" s="390"/>
      <c r="D21" s="390"/>
      <c r="E21" s="390"/>
      <c r="F21" s="390"/>
      <c r="G21" s="390"/>
      <c r="H21" s="390"/>
      <c r="I21" s="390"/>
      <c r="J21" s="390"/>
      <c r="K21" s="390"/>
    </row>
    <row r="22" spans="2:11" ht="14.45" customHeight="1" x14ac:dyDescent="0.25">
      <c r="B22" s="390"/>
      <c r="C22" s="390"/>
      <c r="D22" s="390"/>
      <c r="E22" s="390"/>
      <c r="F22" s="390"/>
      <c r="G22" s="390"/>
      <c r="H22" s="390"/>
      <c r="I22" s="390"/>
      <c r="J22" s="390"/>
      <c r="K22" s="390"/>
    </row>
    <row r="23" spans="2:11" ht="392.25" customHeight="1" x14ac:dyDescent="0.25">
      <c r="B23" s="390"/>
      <c r="C23" s="390"/>
      <c r="D23" s="390"/>
      <c r="E23" s="390"/>
      <c r="F23" s="390"/>
      <c r="G23" s="390"/>
      <c r="H23" s="390"/>
      <c r="I23" s="390"/>
      <c r="J23" s="390"/>
      <c r="K23" s="390"/>
    </row>
    <row r="24" spans="2:11" x14ac:dyDescent="0.25">
      <c r="B24" s="15"/>
      <c r="C24" s="15"/>
      <c r="D24" s="15"/>
      <c r="E24" s="15"/>
      <c r="F24" s="15"/>
      <c r="G24" s="15"/>
      <c r="H24" s="15"/>
      <c r="I24" s="15"/>
      <c r="J24" s="15"/>
      <c r="K24" s="15"/>
    </row>
    <row r="25" spans="2:11" x14ac:dyDescent="0.25">
      <c r="B25" s="15"/>
      <c r="C25" s="15"/>
      <c r="D25" s="15"/>
      <c r="E25" s="15"/>
      <c r="F25" s="15"/>
      <c r="G25" s="15"/>
      <c r="H25" s="15"/>
      <c r="I25" s="15"/>
      <c r="J25" s="15"/>
      <c r="K25" s="15"/>
    </row>
    <row r="26" spans="2:11" ht="57.95" customHeight="1" x14ac:dyDescent="0.25"/>
  </sheetData>
  <mergeCells count="2">
    <mergeCell ref="B10:J10"/>
    <mergeCell ref="B13:K23"/>
  </mergeCells>
  <pageMargins left="0.7" right="0.7" top="0.75" bottom="0.75" header="0.3" footer="0.3"/>
  <pageSetup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33C09-6FEE-41C3-A43B-542C6986321E}">
  <dimension ref="A1:L20"/>
  <sheetViews>
    <sheetView zoomScale="74" workbookViewId="0">
      <selection sqref="A1:L1"/>
    </sheetView>
  </sheetViews>
  <sheetFormatPr defaultRowHeight="15" x14ac:dyDescent="0.25"/>
  <cols>
    <col min="1" max="1" width="17.28515625" customWidth="1"/>
    <col min="2" max="2" width="59.42578125" customWidth="1"/>
    <col min="3" max="3" width="17.5703125" customWidth="1"/>
    <col min="4" max="4" width="12" customWidth="1"/>
    <col min="5" max="5" width="17.85546875" customWidth="1"/>
    <col min="6" max="6" width="21.85546875" customWidth="1"/>
    <col min="7" max="7" width="14.5703125" customWidth="1"/>
    <col min="8" max="9" width="19.28515625" customWidth="1"/>
    <col min="10" max="10" width="20.42578125" customWidth="1"/>
    <col min="11" max="11" width="18.28515625" customWidth="1"/>
    <col min="12" max="12" width="28.140625" customWidth="1"/>
  </cols>
  <sheetData>
    <row r="1" spans="1:12" ht="15.75" customHeight="1" x14ac:dyDescent="0.25">
      <c r="A1" s="513" t="s">
        <v>519</v>
      </c>
      <c r="B1" s="513"/>
      <c r="C1" s="513"/>
      <c r="D1" s="513"/>
      <c r="E1" s="513"/>
      <c r="F1" s="513"/>
      <c r="G1" s="513"/>
      <c r="H1" s="513"/>
      <c r="I1" s="513"/>
      <c r="J1" s="513"/>
      <c r="K1" s="513"/>
      <c r="L1" s="513"/>
    </row>
    <row r="2" spans="1:12" ht="60" x14ac:dyDescent="0.25">
      <c r="A2" s="326" t="s">
        <v>438</v>
      </c>
      <c r="B2" s="326" t="s">
        <v>439</v>
      </c>
      <c r="C2" s="326" t="s">
        <v>440</v>
      </c>
      <c r="D2" s="326" t="s">
        <v>441</v>
      </c>
      <c r="E2" s="326" t="s">
        <v>442</v>
      </c>
      <c r="F2" s="326" t="s">
        <v>443</v>
      </c>
      <c r="G2" s="326" t="s">
        <v>444</v>
      </c>
      <c r="H2" s="326" t="s">
        <v>445</v>
      </c>
      <c r="I2" s="326" t="s">
        <v>520</v>
      </c>
      <c r="J2" s="326" t="s">
        <v>446</v>
      </c>
      <c r="K2" s="326" t="s">
        <v>447</v>
      </c>
      <c r="L2" s="326" t="s">
        <v>448</v>
      </c>
    </row>
    <row r="3" spans="1:12" ht="90" x14ac:dyDescent="0.25">
      <c r="A3" s="319" t="s">
        <v>449</v>
      </c>
      <c r="B3" s="319" t="s">
        <v>516</v>
      </c>
      <c r="C3" s="319" t="s">
        <v>450</v>
      </c>
      <c r="D3" s="320">
        <v>1771</v>
      </c>
      <c r="E3" s="323">
        <v>859662000</v>
      </c>
      <c r="F3" s="323">
        <v>24853000</v>
      </c>
      <c r="G3" s="323">
        <v>335926</v>
      </c>
      <c r="H3" s="323">
        <v>4373979000</v>
      </c>
      <c r="I3" s="327">
        <v>1627886394.6441543</v>
      </c>
      <c r="J3" s="323">
        <v>0</v>
      </c>
      <c r="K3" s="323">
        <v>12397174.148568034</v>
      </c>
      <c r="L3" s="324" t="s">
        <v>515</v>
      </c>
    </row>
    <row r="4" spans="1:12" ht="45" x14ac:dyDescent="0.25">
      <c r="A4" s="319" t="s">
        <v>451</v>
      </c>
      <c r="B4" s="319" t="s">
        <v>523</v>
      </c>
      <c r="C4" s="319" t="s">
        <v>450</v>
      </c>
      <c r="D4" s="319">
        <v>516</v>
      </c>
      <c r="E4" s="323">
        <v>487349000</v>
      </c>
      <c r="F4" s="323">
        <v>0</v>
      </c>
      <c r="G4" s="323">
        <v>165930</v>
      </c>
      <c r="H4" s="323">
        <v>236738000</v>
      </c>
      <c r="I4" s="327">
        <v>231913056.04851708</v>
      </c>
      <c r="J4" s="323">
        <v>82200000</v>
      </c>
      <c r="K4" s="323">
        <v>86273645.282853246</v>
      </c>
      <c r="L4" s="324" t="s">
        <v>515</v>
      </c>
    </row>
    <row r="12" spans="1:12" x14ac:dyDescent="0.25">
      <c r="I12" s="325"/>
      <c r="J12" s="325"/>
    </row>
    <row r="13" spans="1:12" x14ac:dyDescent="0.25">
      <c r="J13" s="325"/>
    </row>
    <row r="14" spans="1:12" x14ac:dyDescent="0.25">
      <c r="I14" s="325"/>
      <c r="J14" s="325"/>
    </row>
    <row r="15" spans="1:12" x14ac:dyDescent="0.25">
      <c r="I15" s="325"/>
      <c r="J15" s="325"/>
    </row>
    <row r="16" spans="1:12" x14ac:dyDescent="0.25">
      <c r="I16" s="325"/>
      <c r="J16" s="325"/>
    </row>
    <row r="17" spans="9:10" x14ac:dyDescent="0.25">
      <c r="I17" s="325"/>
      <c r="J17" s="325"/>
    </row>
    <row r="18" spans="9:10" x14ac:dyDescent="0.25">
      <c r="I18" s="325"/>
      <c r="J18" s="325"/>
    </row>
    <row r="20" spans="9:10" x14ac:dyDescent="0.25">
      <c r="I20" s="325"/>
    </row>
  </sheetData>
  <mergeCells count="1">
    <mergeCell ref="A1:L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BDD99-1A10-49FF-BCCA-21F428A85FDC}">
  <dimension ref="B1:P39"/>
  <sheetViews>
    <sheetView zoomScale="80" zoomScaleNormal="80" workbookViewId="0">
      <pane ySplit="1" topLeftCell="A2" activePane="bottomLeft" state="frozen"/>
      <selection pane="bottomLeft"/>
    </sheetView>
  </sheetViews>
  <sheetFormatPr defaultRowHeight="15" x14ac:dyDescent="0.25"/>
  <cols>
    <col min="1" max="1" width="1.85546875" customWidth="1"/>
    <col min="2" max="2" width="11" style="2" customWidth="1"/>
    <col min="3" max="3" width="45.140625" style="2" customWidth="1"/>
    <col min="4" max="4" width="16.7109375" bestFit="1" customWidth="1"/>
    <col min="5" max="5" width="28" customWidth="1"/>
    <col min="6" max="6" width="32.85546875" bestFit="1" customWidth="1"/>
    <col min="7" max="7" width="12.28515625" customWidth="1"/>
    <col min="8" max="8" width="15.85546875" customWidth="1"/>
    <col min="9" max="9" width="16.28515625" customWidth="1"/>
    <col min="10" max="11" width="17.42578125" customWidth="1"/>
    <col min="12" max="12" width="17.7109375" customWidth="1"/>
    <col min="13" max="13" width="15.140625" customWidth="1"/>
    <col min="14" max="14" width="19" customWidth="1"/>
    <col min="15" max="15" width="23.5703125" customWidth="1"/>
    <col min="16" max="16" width="21.42578125" customWidth="1"/>
  </cols>
  <sheetData>
    <row r="1" spans="2:16" ht="31.5" x14ac:dyDescent="0.25">
      <c r="B1" s="1" t="s">
        <v>1</v>
      </c>
      <c r="C1" s="17" t="s">
        <v>2</v>
      </c>
      <c r="D1" s="17" t="s">
        <v>3</v>
      </c>
      <c r="E1" s="18"/>
      <c r="F1" s="18"/>
      <c r="G1" s="18"/>
      <c r="H1" s="19" t="s">
        <v>4</v>
      </c>
      <c r="I1" s="19" t="s">
        <v>5</v>
      </c>
      <c r="J1" s="19" t="s">
        <v>6</v>
      </c>
      <c r="K1" s="19" t="s">
        <v>507</v>
      </c>
      <c r="L1" s="19" t="s">
        <v>7</v>
      </c>
      <c r="M1" s="19" t="s">
        <v>8</v>
      </c>
      <c r="N1" s="19" t="s">
        <v>9</v>
      </c>
      <c r="O1" s="19" t="s">
        <v>10</v>
      </c>
      <c r="P1" s="19" t="s">
        <v>11</v>
      </c>
    </row>
    <row r="2" spans="2:16" x14ac:dyDescent="0.25">
      <c r="B2" s="400" t="s">
        <v>12</v>
      </c>
      <c r="C2" s="406" t="s">
        <v>13</v>
      </c>
      <c r="D2" s="397" t="s">
        <v>14</v>
      </c>
      <c r="E2" s="406" t="s">
        <v>15</v>
      </c>
      <c r="F2" s="33" t="s">
        <v>16</v>
      </c>
      <c r="G2" s="33"/>
      <c r="H2" s="52">
        <v>0.66669999999999996</v>
      </c>
      <c r="I2" s="67"/>
      <c r="J2" s="61"/>
      <c r="K2" s="61"/>
      <c r="L2" s="61"/>
      <c r="M2" s="61"/>
      <c r="N2" s="61"/>
      <c r="O2" s="61"/>
      <c r="P2" s="62"/>
    </row>
    <row r="3" spans="2:16" x14ac:dyDescent="0.25">
      <c r="B3" s="401"/>
      <c r="C3" s="407"/>
      <c r="D3" s="398"/>
      <c r="E3" s="407"/>
      <c r="F3" s="22" t="s">
        <v>17</v>
      </c>
      <c r="G3" s="22"/>
      <c r="H3" s="53">
        <v>0.33329999999999999</v>
      </c>
      <c r="I3" s="59"/>
      <c r="J3" s="20"/>
      <c r="K3" s="20"/>
      <c r="L3" s="20"/>
      <c r="M3" s="20"/>
      <c r="N3" s="20"/>
      <c r="O3" s="20"/>
      <c r="P3" s="63"/>
    </row>
    <row r="4" spans="2:16" x14ac:dyDescent="0.25">
      <c r="B4" s="401"/>
      <c r="C4" s="407"/>
      <c r="D4" s="398"/>
      <c r="E4" s="407"/>
      <c r="F4" s="22" t="s">
        <v>18</v>
      </c>
      <c r="G4" s="22"/>
      <c r="H4" s="53">
        <v>0</v>
      </c>
      <c r="I4" s="59"/>
      <c r="J4" s="20"/>
      <c r="K4" s="20"/>
      <c r="L4" s="20"/>
      <c r="M4" s="20"/>
      <c r="N4" s="20"/>
      <c r="O4" s="20"/>
      <c r="P4" s="63"/>
    </row>
    <row r="5" spans="2:16" x14ac:dyDescent="0.25">
      <c r="B5" s="401"/>
      <c r="C5" s="407"/>
      <c r="D5" s="398"/>
      <c r="E5" s="407"/>
      <c r="F5" s="22" t="s">
        <v>19</v>
      </c>
      <c r="G5" s="22"/>
      <c r="H5" s="53">
        <v>0</v>
      </c>
      <c r="I5" s="59"/>
      <c r="J5" s="20"/>
      <c r="K5" s="20"/>
      <c r="L5" s="20"/>
      <c r="M5" s="20"/>
      <c r="N5" s="20"/>
      <c r="O5" s="20"/>
      <c r="P5" s="63"/>
    </row>
    <row r="6" spans="2:16" x14ac:dyDescent="0.25">
      <c r="B6" s="401"/>
      <c r="C6" s="407"/>
      <c r="D6" s="398"/>
      <c r="E6" s="407"/>
      <c r="F6" s="22" t="s">
        <v>20</v>
      </c>
      <c r="G6" s="22"/>
      <c r="H6" s="53">
        <v>0</v>
      </c>
      <c r="I6" s="59"/>
      <c r="J6" s="20"/>
      <c r="K6" s="20"/>
      <c r="L6" s="20"/>
      <c r="M6" s="20"/>
      <c r="N6" s="20"/>
      <c r="O6" s="20"/>
      <c r="P6" s="63"/>
    </row>
    <row r="7" spans="2:16" x14ac:dyDescent="0.25">
      <c r="B7" s="401"/>
      <c r="C7" s="407"/>
      <c r="D7" s="398"/>
      <c r="E7" s="407"/>
      <c r="F7" s="22" t="s">
        <v>21</v>
      </c>
      <c r="G7" s="22"/>
      <c r="H7" s="53">
        <v>0</v>
      </c>
      <c r="I7" s="59"/>
      <c r="J7" s="20"/>
      <c r="K7" s="20"/>
      <c r="L7" s="20"/>
      <c r="M7" s="20"/>
      <c r="N7" s="20"/>
      <c r="O7" s="20"/>
      <c r="P7" s="63"/>
    </row>
    <row r="8" spans="2:16" x14ac:dyDescent="0.25">
      <c r="B8" s="401"/>
      <c r="C8" s="407"/>
      <c r="D8" s="398"/>
      <c r="E8" s="407"/>
      <c r="F8" s="22" t="s">
        <v>22</v>
      </c>
      <c r="G8" s="22"/>
      <c r="H8" s="53">
        <v>0</v>
      </c>
      <c r="I8" s="59"/>
      <c r="J8" s="20"/>
      <c r="K8" s="20"/>
      <c r="L8" s="20"/>
      <c r="M8" s="20"/>
      <c r="N8" s="20"/>
      <c r="O8" s="20"/>
      <c r="P8" s="63"/>
    </row>
    <row r="9" spans="2:16" ht="15.75" thickBot="1" x14ac:dyDescent="0.3">
      <c r="B9" s="402"/>
      <c r="C9" s="408"/>
      <c r="D9" s="399"/>
      <c r="E9" s="408"/>
      <c r="F9" s="24" t="s">
        <v>23</v>
      </c>
      <c r="G9" s="24"/>
      <c r="H9" s="54">
        <v>1</v>
      </c>
      <c r="I9" s="68"/>
      <c r="J9" s="64"/>
      <c r="K9" s="64"/>
      <c r="L9" s="64"/>
      <c r="M9" s="64"/>
      <c r="N9" s="64"/>
      <c r="O9" s="64"/>
      <c r="P9" s="65"/>
    </row>
    <row r="10" spans="2:16" ht="15.75" thickBot="1" x14ac:dyDescent="0.3">
      <c r="B10" s="36" t="s">
        <v>24</v>
      </c>
      <c r="C10" s="50" t="s">
        <v>25</v>
      </c>
      <c r="D10" s="55" t="s">
        <v>26</v>
      </c>
      <c r="E10" s="55" t="s">
        <v>27</v>
      </c>
      <c r="F10" s="55"/>
      <c r="G10" s="55"/>
      <c r="H10" s="66">
        <v>9</v>
      </c>
      <c r="I10" s="55">
        <v>4</v>
      </c>
      <c r="J10" s="55">
        <v>0</v>
      </c>
      <c r="K10" s="55">
        <v>1</v>
      </c>
      <c r="L10" s="55">
        <v>3</v>
      </c>
      <c r="M10" s="55">
        <v>0</v>
      </c>
      <c r="N10" s="55">
        <v>0</v>
      </c>
      <c r="O10" s="55">
        <v>0</v>
      </c>
      <c r="P10" s="56">
        <v>1</v>
      </c>
    </row>
    <row r="11" spans="2:16" x14ac:dyDescent="0.25">
      <c r="B11" s="403" t="s">
        <v>28</v>
      </c>
      <c r="C11" s="406" t="s">
        <v>29</v>
      </c>
      <c r="D11" s="33" t="s">
        <v>26</v>
      </c>
      <c r="E11" s="406" t="s">
        <v>30</v>
      </c>
      <c r="F11" s="33" t="s">
        <v>31</v>
      </c>
      <c r="G11" s="33" t="s">
        <v>32</v>
      </c>
      <c r="H11" s="33">
        <v>2</v>
      </c>
      <c r="I11" s="33">
        <v>2</v>
      </c>
      <c r="J11" s="33">
        <v>0</v>
      </c>
      <c r="K11" s="33">
        <v>0</v>
      </c>
      <c r="L11" s="33">
        <v>0</v>
      </c>
      <c r="M11" s="33">
        <v>0</v>
      </c>
      <c r="N11" s="33">
        <v>0</v>
      </c>
      <c r="O11" s="33">
        <v>0</v>
      </c>
      <c r="P11" s="34">
        <v>0</v>
      </c>
    </row>
    <row r="12" spans="2:16" x14ac:dyDescent="0.25">
      <c r="B12" s="404"/>
      <c r="C12" s="407"/>
      <c r="D12" s="22" t="s">
        <v>33</v>
      </c>
      <c r="E12" s="407"/>
      <c r="F12" s="22"/>
      <c r="G12" s="22" t="s">
        <v>34</v>
      </c>
      <c r="H12" s="371">
        <v>10220</v>
      </c>
      <c r="I12" s="371">
        <v>10220</v>
      </c>
      <c r="J12" s="371">
        <v>0</v>
      </c>
      <c r="K12" s="371">
        <v>0</v>
      </c>
      <c r="L12" s="371">
        <v>0</v>
      </c>
      <c r="M12" s="371">
        <v>0</v>
      </c>
      <c r="N12" s="371">
        <v>0</v>
      </c>
      <c r="O12" s="371">
        <v>0</v>
      </c>
      <c r="P12" s="372">
        <v>0</v>
      </c>
    </row>
    <row r="13" spans="2:16" x14ac:dyDescent="0.25">
      <c r="B13" s="404"/>
      <c r="C13" s="407"/>
      <c r="D13" s="22" t="s">
        <v>26</v>
      </c>
      <c r="E13" s="407"/>
      <c r="F13" s="22" t="s">
        <v>35</v>
      </c>
      <c r="G13" s="22"/>
      <c r="H13" s="22">
        <v>0</v>
      </c>
      <c r="I13" s="22">
        <v>0</v>
      </c>
      <c r="J13" s="22">
        <v>0</v>
      </c>
      <c r="K13" s="22">
        <v>0</v>
      </c>
      <c r="L13" s="22">
        <v>0</v>
      </c>
      <c r="M13" s="22">
        <v>0</v>
      </c>
      <c r="N13" s="22">
        <v>0</v>
      </c>
      <c r="O13" s="22">
        <v>0</v>
      </c>
      <c r="P13" s="35">
        <v>0</v>
      </c>
    </row>
    <row r="14" spans="2:16" x14ac:dyDescent="0.25">
      <c r="B14" s="404"/>
      <c r="C14" s="407"/>
      <c r="D14" s="22" t="s">
        <v>26</v>
      </c>
      <c r="E14" s="409" t="s">
        <v>36</v>
      </c>
      <c r="F14" s="22" t="s">
        <v>31</v>
      </c>
      <c r="G14" s="22" t="s">
        <v>32</v>
      </c>
      <c r="H14" s="22">
        <v>3</v>
      </c>
      <c r="I14" s="22">
        <v>1</v>
      </c>
      <c r="J14" s="22">
        <v>0</v>
      </c>
      <c r="K14" s="22"/>
      <c r="L14" s="22">
        <v>2</v>
      </c>
      <c r="M14" s="22">
        <v>0</v>
      </c>
      <c r="N14" s="22">
        <v>0</v>
      </c>
      <c r="O14" s="22">
        <v>0</v>
      </c>
      <c r="P14" s="35">
        <v>0</v>
      </c>
    </row>
    <row r="15" spans="2:16" s="5" customFormat="1" ht="15.75" thickBot="1" x14ac:dyDescent="0.3">
      <c r="B15" s="405"/>
      <c r="C15" s="408"/>
      <c r="D15" s="37" t="s">
        <v>33</v>
      </c>
      <c r="E15" s="410"/>
      <c r="F15" s="37"/>
      <c r="G15" s="37" t="s">
        <v>34</v>
      </c>
      <c r="H15" s="373">
        <v>14192</v>
      </c>
      <c r="I15" s="373">
        <v>4745</v>
      </c>
      <c r="J15" s="373">
        <v>0</v>
      </c>
      <c r="K15" s="373"/>
      <c r="L15" s="373">
        <v>9447</v>
      </c>
      <c r="M15" s="373">
        <v>0</v>
      </c>
      <c r="N15" s="373">
        <v>0</v>
      </c>
      <c r="O15" s="373">
        <v>0</v>
      </c>
      <c r="P15" s="374">
        <v>0</v>
      </c>
    </row>
    <row r="16" spans="2:16" ht="15.75" thickBot="1" x14ac:dyDescent="0.3">
      <c r="B16" s="31" t="s">
        <v>37</v>
      </c>
      <c r="C16" s="32" t="s">
        <v>38</v>
      </c>
      <c r="D16" s="30" t="s">
        <v>39</v>
      </c>
      <c r="E16" s="30" t="s">
        <v>40</v>
      </c>
      <c r="F16" s="30"/>
      <c r="G16" s="30"/>
      <c r="H16" s="39">
        <v>1</v>
      </c>
      <c r="I16" s="40" t="s">
        <v>41</v>
      </c>
      <c r="J16" s="40" t="s">
        <v>41</v>
      </c>
      <c r="K16" s="40" t="s">
        <v>41</v>
      </c>
      <c r="L16" s="40" t="s">
        <v>41</v>
      </c>
      <c r="M16" s="40" t="s">
        <v>41</v>
      </c>
      <c r="N16" s="40" t="s">
        <v>41</v>
      </c>
      <c r="O16" s="40" t="s">
        <v>41</v>
      </c>
      <c r="P16" s="41" t="s">
        <v>41</v>
      </c>
    </row>
    <row r="17" spans="2:16" s="5" customFormat="1" ht="15" customHeight="1" x14ac:dyDescent="0.25">
      <c r="B17" s="403" t="s">
        <v>42</v>
      </c>
      <c r="C17" s="406" t="s">
        <v>43</v>
      </c>
      <c r="D17" s="42" t="s">
        <v>44</v>
      </c>
      <c r="E17" s="406" t="s">
        <v>45</v>
      </c>
      <c r="F17" s="42" t="s">
        <v>44</v>
      </c>
      <c r="G17" s="42" t="s">
        <v>32</v>
      </c>
      <c r="H17" s="42">
        <v>2293</v>
      </c>
      <c r="I17" s="42">
        <v>753</v>
      </c>
      <c r="J17" s="42">
        <v>591</v>
      </c>
      <c r="K17" s="42">
        <v>319</v>
      </c>
      <c r="L17" s="42">
        <v>460</v>
      </c>
      <c r="M17" s="42">
        <v>1</v>
      </c>
      <c r="N17" s="42">
        <v>34</v>
      </c>
      <c r="O17" s="42">
        <v>55</v>
      </c>
      <c r="P17" s="43">
        <v>74</v>
      </c>
    </row>
    <row r="18" spans="2:16" x14ac:dyDescent="0.25">
      <c r="B18" s="404"/>
      <c r="C18" s="407"/>
      <c r="D18" s="22" t="s">
        <v>14</v>
      </c>
      <c r="E18" s="407"/>
      <c r="F18" s="22"/>
      <c r="G18" s="22" t="s">
        <v>14</v>
      </c>
      <c r="H18" s="23">
        <v>1</v>
      </c>
      <c r="I18" s="26">
        <v>1</v>
      </c>
      <c r="J18" s="26">
        <v>1</v>
      </c>
      <c r="K18" s="26">
        <v>1</v>
      </c>
      <c r="L18" s="26">
        <v>1</v>
      </c>
      <c r="M18" s="26">
        <v>1</v>
      </c>
      <c r="N18" s="26">
        <v>1</v>
      </c>
      <c r="O18" s="26">
        <v>1</v>
      </c>
      <c r="P18" s="70">
        <v>1</v>
      </c>
    </row>
    <row r="19" spans="2:16" x14ac:dyDescent="0.25">
      <c r="B19" s="404"/>
      <c r="C19" s="407"/>
      <c r="D19" s="22" t="s">
        <v>46</v>
      </c>
      <c r="E19" s="407"/>
      <c r="F19" s="22" t="s">
        <v>47</v>
      </c>
      <c r="G19" s="22" t="s">
        <v>32</v>
      </c>
      <c r="H19" s="69">
        <v>9</v>
      </c>
      <c r="I19" s="57"/>
      <c r="J19" s="58"/>
      <c r="K19" s="58"/>
      <c r="L19" s="58"/>
      <c r="M19" s="58"/>
      <c r="N19" s="58"/>
      <c r="O19" s="58"/>
      <c r="P19" s="84"/>
    </row>
    <row r="20" spans="2:16" x14ac:dyDescent="0.25">
      <c r="B20" s="404"/>
      <c r="C20" s="407"/>
      <c r="D20" s="22" t="s">
        <v>14</v>
      </c>
      <c r="E20" s="407"/>
      <c r="F20" s="22"/>
      <c r="G20" s="22" t="s">
        <v>14</v>
      </c>
      <c r="H20" s="53">
        <v>1</v>
      </c>
      <c r="I20" s="60"/>
      <c r="J20" s="21"/>
      <c r="K20" s="21"/>
      <c r="L20" s="21"/>
      <c r="M20" s="21"/>
      <c r="N20" s="21"/>
      <c r="O20" s="21"/>
      <c r="P20" s="85"/>
    </row>
    <row r="21" spans="2:16" x14ac:dyDescent="0.25">
      <c r="B21" s="404"/>
      <c r="C21" s="407"/>
      <c r="D21" s="22" t="s">
        <v>48</v>
      </c>
      <c r="E21" s="407"/>
      <c r="F21" s="22" t="s">
        <v>49</v>
      </c>
      <c r="G21" s="22" t="s">
        <v>32</v>
      </c>
      <c r="H21" s="359">
        <v>1673</v>
      </c>
      <c r="I21" s="355">
        <v>398</v>
      </c>
      <c r="J21" s="355">
        <v>530</v>
      </c>
      <c r="K21" s="355">
        <v>294</v>
      </c>
      <c r="L21" s="355">
        <v>432</v>
      </c>
      <c r="M21" s="71" t="s">
        <v>50</v>
      </c>
      <c r="N21" s="71">
        <v>19</v>
      </c>
      <c r="O21" s="71" t="s">
        <v>50</v>
      </c>
      <c r="P21" s="72" t="s">
        <v>50</v>
      </c>
    </row>
    <row r="22" spans="2:16" x14ac:dyDescent="0.25">
      <c r="B22" s="404"/>
      <c r="C22" s="407"/>
      <c r="D22" s="22" t="s">
        <v>14</v>
      </c>
      <c r="E22" s="407"/>
      <c r="F22" s="22"/>
      <c r="G22" s="22" t="s">
        <v>14</v>
      </c>
      <c r="H22" s="356">
        <v>0.72</v>
      </c>
      <c r="I22" s="357">
        <v>0.73</v>
      </c>
      <c r="J22" s="357">
        <v>0.74</v>
      </c>
      <c r="K22" s="357">
        <v>0.84</v>
      </c>
      <c r="L22" s="357">
        <v>0.69</v>
      </c>
      <c r="M22" s="28" t="s">
        <v>50</v>
      </c>
      <c r="N22" s="358">
        <v>0.2</v>
      </c>
      <c r="O22" s="28" t="s">
        <v>50</v>
      </c>
      <c r="P22" s="44" t="s">
        <v>50</v>
      </c>
    </row>
    <row r="23" spans="2:16" x14ac:dyDescent="0.25">
      <c r="B23" s="404"/>
      <c r="C23" s="407"/>
      <c r="D23" s="22" t="s">
        <v>44</v>
      </c>
      <c r="E23" s="407" t="s">
        <v>51</v>
      </c>
      <c r="F23" s="22" t="s">
        <v>44</v>
      </c>
      <c r="G23" s="22" t="s">
        <v>32</v>
      </c>
      <c r="H23" s="28" t="s">
        <v>50</v>
      </c>
      <c r="I23" s="28" t="s">
        <v>50</v>
      </c>
      <c r="J23" s="28" t="s">
        <v>50</v>
      </c>
      <c r="K23" s="28" t="s">
        <v>50</v>
      </c>
      <c r="L23" s="28" t="s">
        <v>50</v>
      </c>
      <c r="M23" s="28" t="s">
        <v>50</v>
      </c>
      <c r="N23" s="28" t="s">
        <v>50</v>
      </c>
      <c r="O23" s="28" t="s">
        <v>50</v>
      </c>
      <c r="P23" s="44" t="s">
        <v>50</v>
      </c>
    </row>
    <row r="24" spans="2:16" x14ac:dyDescent="0.25">
      <c r="B24" s="404"/>
      <c r="C24" s="407"/>
      <c r="D24" s="22" t="s">
        <v>14</v>
      </c>
      <c r="E24" s="407"/>
      <c r="F24" s="22"/>
      <c r="G24" s="22" t="s">
        <v>14</v>
      </c>
      <c r="H24" s="28" t="s">
        <v>50</v>
      </c>
      <c r="I24" s="73" t="s">
        <v>50</v>
      </c>
      <c r="J24" s="73" t="s">
        <v>50</v>
      </c>
      <c r="K24" s="73" t="s">
        <v>50</v>
      </c>
      <c r="L24" s="73" t="s">
        <v>50</v>
      </c>
      <c r="M24" s="73" t="s">
        <v>50</v>
      </c>
      <c r="N24" s="73" t="s">
        <v>50</v>
      </c>
      <c r="O24" s="73" t="s">
        <v>50</v>
      </c>
      <c r="P24" s="74" t="s">
        <v>50</v>
      </c>
    </row>
    <row r="25" spans="2:16" x14ac:dyDescent="0.25">
      <c r="B25" s="404"/>
      <c r="C25" s="407"/>
      <c r="D25" s="22" t="s">
        <v>46</v>
      </c>
      <c r="E25" s="407"/>
      <c r="F25" s="22" t="s">
        <v>47</v>
      </c>
      <c r="G25" s="22" t="s">
        <v>32</v>
      </c>
      <c r="H25" s="69">
        <v>9</v>
      </c>
      <c r="I25" s="57"/>
      <c r="J25" s="58"/>
      <c r="K25" s="58"/>
      <c r="L25" s="58"/>
      <c r="M25" s="58"/>
      <c r="N25" s="58"/>
      <c r="O25" s="58"/>
      <c r="P25" s="84"/>
    </row>
    <row r="26" spans="2:16" ht="15.75" thickBot="1" x14ac:dyDescent="0.3">
      <c r="B26" s="405"/>
      <c r="C26" s="408"/>
      <c r="D26" s="24" t="s">
        <v>14</v>
      </c>
      <c r="E26" s="408"/>
      <c r="F26" s="24"/>
      <c r="G26" s="24" t="s">
        <v>14</v>
      </c>
      <c r="H26" s="54">
        <v>1</v>
      </c>
      <c r="I26" s="68"/>
      <c r="J26" s="64"/>
      <c r="K26" s="64"/>
      <c r="L26" s="64"/>
      <c r="M26" s="64"/>
      <c r="N26" s="64"/>
      <c r="O26" s="64"/>
      <c r="P26" s="65"/>
    </row>
    <row r="27" spans="2:16" x14ac:dyDescent="0.25">
      <c r="B27" s="391" t="s">
        <v>52</v>
      </c>
      <c r="C27" s="393" t="s">
        <v>53</v>
      </c>
      <c r="D27" s="395" t="s">
        <v>26</v>
      </c>
      <c r="E27" s="76" t="s">
        <v>54</v>
      </c>
      <c r="F27" s="76"/>
      <c r="G27" s="76"/>
      <c r="H27" s="76">
        <v>0</v>
      </c>
      <c r="I27" s="76">
        <v>0</v>
      </c>
      <c r="J27" s="76">
        <v>0</v>
      </c>
      <c r="K27" s="76">
        <v>0</v>
      </c>
      <c r="L27" s="76">
        <v>0</v>
      </c>
      <c r="M27" s="76">
        <v>0</v>
      </c>
      <c r="N27" s="76">
        <v>0</v>
      </c>
      <c r="O27" s="76">
        <v>0</v>
      </c>
      <c r="P27" s="75">
        <v>0</v>
      </c>
    </row>
    <row r="28" spans="2:16" x14ac:dyDescent="0.25">
      <c r="B28" s="391"/>
      <c r="C28" s="393"/>
      <c r="D28" s="395"/>
      <c r="E28" s="22"/>
      <c r="F28" s="22" t="s">
        <v>55</v>
      </c>
      <c r="G28" s="22"/>
      <c r="H28" s="22">
        <v>0</v>
      </c>
      <c r="I28" s="22">
        <v>0</v>
      </c>
      <c r="J28" s="22">
        <v>0</v>
      </c>
      <c r="K28" s="22">
        <v>0</v>
      </c>
      <c r="L28" s="22">
        <v>0</v>
      </c>
      <c r="M28" s="22">
        <v>0</v>
      </c>
      <c r="N28" s="22">
        <v>0</v>
      </c>
      <c r="O28" s="22">
        <v>0</v>
      </c>
      <c r="P28" s="44">
        <v>0</v>
      </c>
    </row>
    <row r="29" spans="2:16" x14ac:dyDescent="0.25">
      <c r="B29" s="391"/>
      <c r="C29" s="393"/>
      <c r="D29" s="395"/>
      <c r="E29" s="22"/>
      <c r="F29" s="22" t="s">
        <v>56</v>
      </c>
      <c r="G29" s="22"/>
      <c r="H29" s="22">
        <v>0</v>
      </c>
      <c r="I29" s="22">
        <v>0</v>
      </c>
      <c r="J29" s="22">
        <v>0</v>
      </c>
      <c r="K29" s="22">
        <v>0</v>
      </c>
      <c r="L29" s="22">
        <v>0</v>
      </c>
      <c r="M29" s="22">
        <v>0</v>
      </c>
      <c r="N29" s="22">
        <v>0</v>
      </c>
      <c r="O29" s="22">
        <v>0</v>
      </c>
      <c r="P29" s="44">
        <v>0</v>
      </c>
    </row>
    <row r="30" spans="2:16" x14ac:dyDescent="0.25">
      <c r="B30" s="391"/>
      <c r="C30" s="393"/>
      <c r="D30" s="395"/>
      <c r="E30" s="22"/>
      <c r="F30" s="22" t="s">
        <v>57</v>
      </c>
      <c r="G30" s="22"/>
      <c r="H30" s="22">
        <v>0</v>
      </c>
      <c r="I30" s="22">
        <v>0</v>
      </c>
      <c r="J30" s="22">
        <v>0</v>
      </c>
      <c r="K30" s="22">
        <v>0</v>
      </c>
      <c r="L30" s="22">
        <v>0</v>
      </c>
      <c r="M30" s="22">
        <v>0</v>
      </c>
      <c r="N30" s="22">
        <v>0</v>
      </c>
      <c r="O30" s="22">
        <v>0</v>
      </c>
      <c r="P30" s="44">
        <v>0</v>
      </c>
    </row>
    <row r="31" spans="2:16" ht="15.75" thickBot="1" x14ac:dyDescent="0.3">
      <c r="B31" s="392"/>
      <c r="C31" s="394"/>
      <c r="D31" s="396"/>
      <c r="E31" s="22" t="s">
        <v>58</v>
      </c>
      <c r="F31" s="22"/>
      <c r="G31" s="22"/>
      <c r="H31" s="22">
        <v>0</v>
      </c>
      <c r="I31" s="22">
        <v>0</v>
      </c>
      <c r="J31" s="22">
        <v>0</v>
      </c>
      <c r="K31" s="22">
        <v>0</v>
      </c>
      <c r="L31" s="22">
        <v>0</v>
      </c>
      <c r="M31" s="22">
        <v>0</v>
      </c>
      <c r="N31" s="22">
        <v>0</v>
      </c>
      <c r="O31" s="22">
        <v>0</v>
      </c>
      <c r="P31" s="35">
        <v>0</v>
      </c>
    </row>
    <row r="32" spans="2:16" ht="14.45" customHeight="1" thickBot="1" x14ac:dyDescent="0.3">
      <c r="B32" s="49" t="s">
        <v>59</v>
      </c>
      <c r="C32" s="48" t="s">
        <v>60</v>
      </c>
      <c r="D32" s="33" t="s">
        <v>26</v>
      </c>
      <c r="E32" s="33" t="s">
        <v>61</v>
      </c>
      <c r="F32" s="33"/>
      <c r="G32" s="33"/>
      <c r="H32" s="33">
        <v>0</v>
      </c>
      <c r="I32" s="33">
        <v>0</v>
      </c>
      <c r="J32" s="33">
        <v>0</v>
      </c>
      <c r="K32" s="33">
        <v>0</v>
      </c>
      <c r="L32" s="33">
        <v>0</v>
      </c>
      <c r="M32" s="33">
        <v>0</v>
      </c>
      <c r="N32" s="33">
        <v>0</v>
      </c>
      <c r="O32" s="33">
        <v>0</v>
      </c>
      <c r="P32" s="34">
        <v>0</v>
      </c>
    </row>
    <row r="33" spans="2:16" ht="15.75" thickBot="1" x14ac:dyDescent="0.3">
      <c r="B33" s="31" t="s">
        <v>62</v>
      </c>
      <c r="C33" s="32" t="s">
        <v>63</v>
      </c>
      <c r="D33" s="30" t="s">
        <v>26</v>
      </c>
      <c r="E33" s="30" t="s">
        <v>64</v>
      </c>
      <c r="F33" s="30"/>
      <c r="G33" s="30"/>
      <c r="H33" s="30">
        <v>0</v>
      </c>
      <c r="I33" s="30">
        <v>0</v>
      </c>
      <c r="J33" s="30">
        <v>0</v>
      </c>
      <c r="K33" s="30">
        <v>0</v>
      </c>
      <c r="L33" s="30">
        <v>0</v>
      </c>
      <c r="M33" s="30">
        <v>0</v>
      </c>
      <c r="N33" s="30">
        <v>0</v>
      </c>
      <c r="O33" s="30">
        <v>0</v>
      </c>
      <c r="P33" s="45">
        <v>0</v>
      </c>
    </row>
    <row r="37" spans="2:16" x14ac:dyDescent="0.25">
      <c r="I37" s="16"/>
    </row>
    <row r="39" spans="2:16" x14ac:dyDescent="0.25">
      <c r="I39" s="173"/>
    </row>
  </sheetData>
  <mergeCells count="15">
    <mergeCell ref="E2:E9"/>
    <mergeCell ref="E11:E13"/>
    <mergeCell ref="E14:E15"/>
    <mergeCell ref="E17:E22"/>
    <mergeCell ref="E23:E26"/>
    <mergeCell ref="B27:B31"/>
    <mergeCell ref="C27:C31"/>
    <mergeCell ref="D27:D31"/>
    <mergeCell ref="D2:D9"/>
    <mergeCell ref="B2:B9"/>
    <mergeCell ref="B11:B15"/>
    <mergeCell ref="B17:B26"/>
    <mergeCell ref="C2:C9"/>
    <mergeCell ref="C11:C15"/>
    <mergeCell ref="C17:C26"/>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DA426-F64F-4851-9F57-7EE53DF085BE}">
  <dimension ref="B1:S191"/>
  <sheetViews>
    <sheetView topLeftCell="E1" zoomScale="70" zoomScaleNormal="70" workbookViewId="0">
      <pane ySplit="1" topLeftCell="A2" activePane="bottomLeft" state="frozen"/>
      <selection pane="bottomLeft" activeCell="E1" sqref="E1"/>
    </sheetView>
  </sheetViews>
  <sheetFormatPr defaultRowHeight="15" x14ac:dyDescent="0.25"/>
  <cols>
    <col min="1" max="1" width="2.140625" customWidth="1"/>
    <col min="2" max="2" width="11.42578125" customWidth="1"/>
    <col min="3" max="3" width="32.28515625" style="4" customWidth="1"/>
    <col min="4" max="4" width="15.5703125" style="3" customWidth="1"/>
    <col min="5" max="6" width="51.5703125" customWidth="1"/>
    <col min="7" max="7" width="20.7109375" customWidth="1"/>
    <col min="8" max="8" width="18.42578125" customWidth="1"/>
    <col min="9" max="9" width="19" customWidth="1"/>
    <col min="10" max="11" width="18.42578125" customWidth="1"/>
    <col min="12" max="12" width="17.7109375" customWidth="1"/>
    <col min="13" max="13" width="16.140625" customWidth="1"/>
    <col min="14" max="15" width="18.42578125" customWidth="1"/>
    <col min="16" max="16" width="17.140625" customWidth="1"/>
    <col min="17" max="17" width="20" customWidth="1"/>
    <col min="19" max="19" width="9.85546875" customWidth="1"/>
  </cols>
  <sheetData>
    <row r="1" spans="2:17" s="18" customFormat="1" ht="47.25" x14ac:dyDescent="0.25">
      <c r="B1" s="88" t="s">
        <v>1</v>
      </c>
      <c r="C1" s="86" t="s">
        <v>2</v>
      </c>
      <c r="D1" s="86" t="s">
        <v>3</v>
      </c>
      <c r="E1" s="87"/>
      <c r="F1" s="87"/>
      <c r="G1" s="87"/>
      <c r="H1" s="88" t="s">
        <v>4</v>
      </c>
      <c r="I1" s="88" t="s">
        <v>5</v>
      </c>
      <c r="J1" s="88" t="s">
        <v>6</v>
      </c>
      <c r="K1" s="88" t="s">
        <v>507</v>
      </c>
      <c r="L1" s="88" t="s">
        <v>7</v>
      </c>
      <c r="M1" s="88" t="s">
        <v>8</v>
      </c>
      <c r="N1" s="88" t="s">
        <v>9</v>
      </c>
      <c r="O1" s="88" t="s">
        <v>65</v>
      </c>
      <c r="P1" s="88" t="s">
        <v>10</v>
      </c>
      <c r="Q1" s="88" t="s">
        <v>11</v>
      </c>
    </row>
    <row r="2" spans="2:17" s="5" customFormat="1" x14ac:dyDescent="0.25">
      <c r="B2" s="440" t="s">
        <v>66</v>
      </c>
      <c r="C2" s="451" t="s">
        <v>44</v>
      </c>
      <c r="D2" s="433" t="s">
        <v>67</v>
      </c>
      <c r="E2" s="79" t="s">
        <v>68</v>
      </c>
      <c r="F2" s="79"/>
      <c r="G2" s="79"/>
      <c r="H2" s="79">
        <v>2293</v>
      </c>
      <c r="I2" s="79">
        <v>753</v>
      </c>
      <c r="J2" s="79">
        <v>591</v>
      </c>
      <c r="K2" s="79">
        <v>319</v>
      </c>
      <c r="L2" s="79">
        <v>460</v>
      </c>
      <c r="M2" s="79">
        <v>1</v>
      </c>
      <c r="N2" s="79">
        <v>34</v>
      </c>
      <c r="O2" s="79">
        <v>6</v>
      </c>
      <c r="P2" s="79">
        <v>55</v>
      </c>
      <c r="Q2" s="212">
        <v>74</v>
      </c>
    </row>
    <row r="3" spans="2:17" s="5" customFormat="1" x14ac:dyDescent="0.25">
      <c r="B3" s="441"/>
      <c r="C3" s="452"/>
      <c r="D3" s="434"/>
      <c r="E3" s="27"/>
      <c r="F3" s="81" t="s">
        <v>69</v>
      </c>
      <c r="G3" s="81"/>
      <c r="H3" s="81">
        <v>2256</v>
      </c>
      <c r="I3" s="81">
        <v>747</v>
      </c>
      <c r="J3" s="81">
        <v>576</v>
      </c>
      <c r="K3" s="81">
        <v>315</v>
      </c>
      <c r="L3" s="81">
        <v>453</v>
      </c>
      <c r="M3" s="81">
        <v>1</v>
      </c>
      <c r="N3" s="81">
        <v>30</v>
      </c>
      <c r="O3" s="81">
        <v>6</v>
      </c>
      <c r="P3" s="81">
        <v>55</v>
      </c>
      <c r="Q3" s="213">
        <v>73</v>
      </c>
    </row>
    <row r="4" spans="2:17" s="5" customFormat="1" x14ac:dyDescent="0.25">
      <c r="B4" s="441"/>
      <c r="C4" s="452"/>
      <c r="D4" s="434"/>
      <c r="E4" s="27"/>
      <c r="F4" s="27"/>
      <c r="G4" s="27" t="s">
        <v>16</v>
      </c>
      <c r="H4" s="27">
        <v>1935</v>
      </c>
      <c r="I4" s="27">
        <v>675</v>
      </c>
      <c r="J4" s="27">
        <v>487</v>
      </c>
      <c r="K4" s="27">
        <v>270</v>
      </c>
      <c r="L4" s="27">
        <v>419</v>
      </c>
      <c r="M4" s="27">
        <v>1</v>
      </c>
      <c r="N4" s="27">
        <v>21</v>
      </c>
      <c r="O4" s="27">
        <v>1</v>
      </c>
      <c r="P4" s="27">
        <v>21</v>
      </c>
      <c r="Q4" s="214">
        <v>40</v>
      </c>
    </row>
    <row r="5" spans="2:17" s="5" customFormat="1" x14ac:dyDescent="0.25">
      <c r="B5" s="441"/>
      <c r="C5" s="452"/>
      <c r="D5" s="434"/>
      <c r="E5" s="27"/>
      <c r="F5" s="27"/>
      <c r="G5" s="27" t="s">
        <v>17</v>
      </c>
      <c r="H5" s="27">
        <v>321</v>
      </c>
      <c r="I5" s="27">
        <v>72</v>
      </c>
      <c r="J5" s="27">
        <v>89</v>
      </c>
      <c r="K5" s="27">
        <v>45</v>
      </c>
      <c r="L5" s="27">
        <v>34</v>
      </c>
      <c r="M5" s="27">
        <v>0</v>
      </c>
      <c r="N5" s="27">
        <v>9</v>
      </c>
      <c r="O5" s="27">
        <v>5</v>
      </c>
      <c r="P5" s="27">
        <v>34</v>
      </c>
      <c r="Q5" s="214">
        <v>33</v>
      </c>
    </row>
    <row r="6" spans="2:17" s="5" customFormat="1" x14ac:dyDescent="0.25">
      <c r="B6" s="441"/>
      <c r="C6" s="452"/>
      <c r="D6" s="434"/>
      <c r="E6" s="27"/>
      <c r="F6" s="27"/>
      <c r="G6" s="27" t="s">
        <v>57</v>
      </c>
      <c r="H6" s="206" t="s">
        <v>50</v>
      </c>
      <c r="I6" s="206" t="s">
        <v>50</v>
      </c>
      <c r="J6" s="206" t="s">
        <v>50</v>
      </c>
      <c r="K6" s="206" t="s">
        <v>50</v>
      </c>
      <c r="L6" s="206" t="s">
        <v>50</v>
      </c>
      <c r="M6" s="206" t="s">
        <v>50</v>
      </c>
      <c r="N6" s="206" t="s">
        <v>50</v>
      </c>
      <c r="O6" s="206" t="s">
        <v>50</v>
      </c>
      <c r="P6" s="206" t="s">
        <v>50</v>
      </c>
      <c r="Q6" s="207" t="s">
        <v>50</v>
      </c>
    </row>
    <row r="7" spans="2:17" s="5" customFormat="1" x14ac:dyDescent="0.25">
      <c r="B7" s="441"/>
      <c r="C7" s="452"/>
      <c r="D7" s="434"/>
      <c r="E7" s="27"/>
      <c r="F7" s="81" t="s">
        <v>70</v>
      </c>
      <c r="G7" s="81"/>
      <c r="H7" s="81">
        <v>36</v>
      </c>
      <c r="I7" s="81">
        <v>6</v>
      </c>
      <c r="J7" s="81">
        <v>14</v>
      </c>
      <c r="K7" s="81">
        <v>4</v>
      </c>
      <c r="L7" s="81">
        <v>7</v>
      </c>
      <c r="M7" s="81">
        <v>0</v>
      </c>
      <c r="N7" s="81">
        <v>4</v>
      </c>
      <c r="O7" s="81">
        <v>0</v>
      </c>
      <c r="P7" s="81">
        <v>0</v>
      </c>
      <c r="Q7" s="213">
        <v>1</v>
      </c>
    </row>
    <row r="8" spans="2:17" s="5" customFormat="1" x14ac:dyDescent="0.25">
      <c r="B8" s="441"/>
      <c r="C8" s="452"/>
      <c r="D8" s="434"/>
      <c r="E8" s="27"/>
      <c r="F8" s="27"/>
      <c r="G8" s="27" t="s">
        <v>16</v>
      </c>
      <c r="H8" s="27">
        <v>21</v>
      </c>
      <c r="I8" s="27">
        <v>5</v>
      </c>
      <c r="J8" s="27">
        <v>6</v>
      </c>
      <c r="K8" s="27">
        <v>2</v>
      </c>
      <c r="L8" s="27">
        <v>5</v>
      </c>
      <c r="M8" s="27">
        <v>0</v>
      </c>
      <c r="N8" s="27">
        <v>2</v>
      </c>
      <c r="O8" s="27">
        <v>0</v>
      </c>
      <c r="P8" s="27">
        <v>0</v>
      </c>
      <c r="Q8" s="214">
        <v>1</v>
      </c>
    </row>
    <row r="9" spans="2:17" s="5" customFormat="1" x14ac:dyDescent="0.25">
      <c r="B9" s="441"/>
      <c r="C9" s="452"/>
      <c r="D9" s="434"/>
      <c r="E9" s="27"/>
      <c r="F9" s="27"/>
      <c r="G9" s="27" t="s">
        <v>17</v>
      </c>
      <c r="H9" s="27">
        <v>15</v>
      </c>
      <c r="I9" s="27">
        <v>1</v>
      </c>
      <c r="J9" s="27">
        <v>8</v>
      </c>
      <c r="K9" s="27">
        <v>2</v>
      </c>
      <c r="L9" s="27">
        <v>2</v>
      </c>
      <c r="M9" s="27">
        <v>0</v>
      </c>
      <c r="N9" s="27">
        <v>2</v>
      </c>
      <c r="O9" s="27">
        <v>0</v>
      </c>
      <c r="P9" s="27">
        <v>0</v>
      </c>
      <c r="Q9" s="214">
        <v>0</v>
      </c>
    </row>
    <row r="10" spans="2:17" s="5" customFormat="1" ht="15.75" thickBot="1" x14ac:dyDescent="0.3">
      <c r="B10" s="441"/>
      <c r="C10" s="452"/>
      <c r="D10" s="434"/>
      <c r="E10" s="27"/>
      <c r="F10" s="27"/>
      <c r="G10" s="27" t="s">
        <v>57</v>
      </c>
      <c r="H10" s="206" t="s">
        <v>50</v>
      </c>
      <c r="I10" s="206" t="s">
        <v>50</v>
      </c>
      <c r="J10" s="206" t="s">
        <v>50</v>
      </c>
      <c r="K10" s="206" t="s">
        <v>50</v>
      </c>
      <c r="L10" s="206" t="s">
        <v>50</v>
      </c>
      <c r="M10" s="206" t="s">
        <v>50</v>
      </c>
      <c r="N10" s="206" t="s">
        <v>50</v>
      </c>
      <c r="O10" s="206" t="s">
        <v>50</v>
      </c>
      <c r="P10" s="206" t="s">
        <v>50</v>
      </c>
      <c r="Q10" s="207" t="s">
        <v>50</v>
      </c>
    </row>
    <row r="11" spans="2:17" s="5" customFormat="1" x14ac:dyDescent="0.25">
      <c r="B11" s="441"/>
      <c r="C11" s="452"/>
      <c r="D11" s="435"/>
      <c r="E11" s="79" t="s">
        <v>71</v>
      </c>
      <c r="F11" s="168"/>
      <c r="G11" s="79"/>
      <c r="H11" s="79">
        <v>2290</v>
      </c>
      <c r="I11" s="79">
        <v>753</v>
      </c>
      <c r="J11" s="79">
        <v>588</v>
      </c>
      <c r="K11" s="79">
        <v>319</v>
      </c>
      <c r="L11" s="79">
        <v>460</v>
      </c>
      <c r="M11" s="79">
        <v>1</v>
      </c>
      <c r="N11" s="79">
        <v>34</v>
      </c>
      <c r="O11" s="79">
        <v>6</v>
      </c>
      <c r="P11" s="79">
        <v>55</v>
      </c>
      <c r="Q11" s="212">
        <v>74</v>
      </c>
    </row>
    <row r="12" spans="2:17" s="5" customFormat="1" x14ac:dyDescent="0.25">
      <c r="B12" s="441"/>
      <c r="C12" s="452"/>
      <c r="D12" s="435"/>
      <c r="E12" s="27"/>
      <c r="F12" s="171"/>
      <c r="G12" s="27" t="s">
        <v>16</v>
      </c>
      <c r="H12" s="27">
        <v>1954</v>
      </c>
      <c r="I12" s="27">
        <v>680</v>
      </c>
      <c r="J12" s="27">
        <v>491</v>
      </c>
      <c r="K12" s="27">
        <v>272</v>
      </c>
      <c r="L12" s="27">
        <v>424</v>
      </c>
      <c r="M12" s="27">
        <v>1</v>
      </c>
      <c r="N12" s="27">
        <v>23</v>
      </c>
      <c r="O12" s="27">
        <v>1</v>
      </c>
      <c r="P12" s="27">
        <v>21</v>
      </c>
      <c r="Q12" s="214">
        <v>41</v>
      </c>
    </row>
    <row r="13" spans="2:17" s="5" customFormat="1" x14ac:dyDescent="0.25">
      <c r="B13" s="441"/>
      <c r="C13" s="452"/>
      <c r="D13" s="435"/>
      <c r="E13" s="27"/>
      <c r="F13" s="170"/>
      <c r="G13" s="27" t="s">
        <v>17</v>
      </c>
      <c r="H13" s="27">
        <v>336</v>
      </c>
      <c r="I13" s="27">
        <v>73</v>
      </c>
      <c r="J13" s="27">
        <v>97</v>
      </c>
      <c r="K13" s="27">
        <v>47</v>
      </c>
      <c r="L13" s="27">
        <v>36</v>
      </c>
      <c r="M13" s="27">
        <v>0</v>
      </c>
      <c r="N13" s="27">
        <v>11</v>
      </c>
      <c r="O13" s="27">
        <v>5</v>
      </c>
      <c r="P13" s="27">
        <v>34</v>
      </c>
      <c r="Q13" s="214">
        <v>33</v>
      </c>
    </row>
    <row r="14" spans="2:17" s="5" customFormat="1" x14ac:dyDescent="0.25">
      <c r="B14" s="441"/>
      <c r="C14" s="452"/>
      <c r="D14" s="435"/>
      <c r="E14" s="27"/>
      <c r="F14" s="171"/>
      <c r="G14" s="27" t="s">
        <v>57</v>
      </c>
      <c r="H14" s="206" t="s">
        <v>50</v>
      </c>
      <c r="I14" s="206" t="s">
        <v>50</v>
      </c>
      <c r="J14" s="206" t="s">
        <v>50</v>
      </c>
      <c r="K14" s="206" t="s">
        <v>50</v>
      </c>
      <c r="L14" s="206" t="s">
        <v>50</v>
      </c>
      <c r="M14" s="206" t="s">
        <v>50</v>
      </c>
      <c r="N14" s="206" t="s">
        <v>50</v>
      </c>
      <c r="O14" s="206" t="s">
        <v>50</v>
      </c>
      <c r="P14" s="206" t="s">
        <v>50</v>
      </c>
      <c r="Q14" s="207" t="s">
        <v>50</v>
      </c>
    </row>
    <row r="15" spans="2:17" s="5" customFormat="1" x14ac:dyDescent="0.25">
      <c r="B15" s="441"/>
      <c r="C15" s="452"/>
      <c r="D15" s="435"/>
      <c r="E15" s="81" t="s">
        <v>72</v>
      </c>
      <c r="F15" s="170"/>
      <c r="G15" s="81"/>
      <c r="H15" s="81">
        <v>3</v>
      </c>
      <c r="I15" s="81">
        <v>0</v>
      </c>
      <c r="J15" s="81">
        <v>3</v>
      </c>
      <c r="K15" s="81">
        <v>0</v>
      </c>
      <c r="L15" s="81">
        <v>0</v>
      </c>
      <c r="M15" s="81">
        <v>0</v>
      </c>
      <c r="N15" s="81">
        <v>0</v>
      </c>
      <c r="O15" s="81">
        <v>0</v>
      </c>
      <c r="P15" s="81">
        <v>0</v>
      </c>
      <c r="Q15" s="213">
        <v>0</v>
      </c>
    </row>
    <row r="16" spans="2:17" s="5" customFormat="1" x14ac:dyDescent="0.25">
      <c r="B16" s="441"/>
      <c r="C16" s="452"/>
      <c r="D16" s="435"/>
      <c r="E16" s="27"/>
      <c r="F16" s="171"/>
      <c r="G16" s="27" t="s">
        <v>16</v>
      </c>
      <c r="H16" s="27">
        <v>3</v>
      </c>
      <c r="I16" s="27">
        <v>0</v>
      </c>
      <c r="J16" s="27">
        <v>3</v>
      </c>
      <c r="K16" s="27">
        <v>0</v>
      </c>
      <c r="L16" s="27">
        <v>0</v>
      </c>
      <c r="M16" s="27">
        <v>0</v>
      </c>
      <c r="N16" s="27">
        <v>0</v>
      </c>
      <c r="O16" s="27">
        <v>0</v>
      </c>
      <c r="P16" s="27">
        <v>0</v>
      </c>
      <c r="Q16" s="214">
        <v>0</v>
      </c>
    </row>
    <row r="17" spans="2:18" s="5" customFormat="1" x14ac:dyDescent="0.25">
      <c r="B17" s="441"/>
      <c r="C17" s="452"/>
      <c r="D17" s="435"/>
      <c r="E17" s="27"/>
      <c r="F17" s="171"/>
      <c r="G17" s="27" t="s">
        <v>17</v>
      </c>
      <c r="H17" s="27">
        <v>0</v>
      </c>
      <c r="I17" s="27">
        <v>0</v>
      </c>
      <c r="J17" s="27">
        <v>0</v>
      </c>
      <c r="K17" s="27">
        <v>0</v>
      </c>
      <c r="L17" s="27">
        <v>0</v>
      </c>
      <c r="M17" s="27">
        <v>0</v>
      </c>
      <c r="N17" s="27">
        <v>0</v>
      </c>
      <c r="O17" s="27">
        <v>0</v>
      </c>
      <c r="P17" s="27">
        <v>0</v>
      </c>
      <c r="Q17" s="214">
        <v>0</v>
      </c>
    </row>
    <row r="18" spans="2:18" s="5" customFormat="1" ht="15.75" thickBot="1" x14ac:dyDescent="0.3">
      <c r="B18" s="442"/>
      <c r="C18" s="453"/>
      <c r="D18" s="436"/>
      <c r="E18" s="37"/>
      <c r="F18" s="37"/>
      <c r="G18" s="37" t="s">
        <v>57</v>
      </c>
      <c r="H18" s="210" t="s">
        <v>50</v>
      </c>
      <c r="I18" s="210" t="s">
        <v>50</v>
      </c>
      <c r="J18" s="210" t="s">
        <v>50</v>
      </c>
      <c r="K18" s="210" t="s">
        <v>50</v>
      </c>
      <c r="L18" s="210" t="s">
        <v>50</v>
      </c>
      <c r="M18" s="210" t="s">
        <v>50</v>
      </c>
      <c r="N18" s="210" t="s">
        <v>50</v>
      </c>
      <c r="O18" s="210" t="s">
        <v>50</v>
      </c>
      <c r="P18" s="210" t="s">
        <v>50</v>
      </c>
      <c r="Q18" s="211" t="s">
        <v>50</v>
      </c>
    </row>
    <row r="19" spans="2:18" s="5" customFormat="1" x14ac:dyDescent="0.25">
      <c r="B19" s="440" t="s">
        <v>73</v>
      </c>
      <c r="C19" s="454" t="s">
        <v>74</v>
      </c>
      <c r="D19" s="437" t="s">
        <v>67</v>
      </c>
      <c r="E19" s="79" t="s">
        <v>75</v>
      </c>
      <c r="F19" s="79"/>
      <c r="G19" s="79"/>
      <c r="H19" s="79">
        <v>1073</v>
      </c>
      <c r="I19" s="79">
        <v>129</v>
      </c>
      <c r="J19" s="79">
        <v>125</v>
      </c>
      <c r="K19" s="79">
        <v>123</v>
      </c>
      <c r="L19" s="79">
        <v>677</v>
      </c>
      <c r="M19" s="79">
        <v>10</v>
      </c>
      <c r="N19" s="79">
        <v>0</v>
      </c>
      <c r="O19" s="79">
        <v>5</v>
      </c>
      <c r="P19" s="79">
        <v>4</v>
      </c>
      <c r="Q19" s="212">
        <v>0</v>
      </c>
    </row>
    <row r="20" spans="2:18" s="5" customFormat="1" x14ac:dyDescent="0.25">
      <c r="B20" s="441"/>
      <c r="C20" s="455"/>
      <c r="D20" s="438"/>
      <c r="E20" s="27"/>
      <c r="F20" s="27"/>
      <c r="G20" s="27" t="s">
        <v>16</v>
      </c>
      <c r="H20" s="206" t="s">
        <v>50</v>
      </c>
      <c r="I20" s="206" t="s">
        <v>50</v>
      </c>
      <c r="J20" s="206" t="s">
        <v>50</v>
      </c>
      <c r="K20" s="206" t="s">
        <v>50</v>
      </c>
      <c r="L20" s="206" t="s">
        <v>50</v>
      </c>
      <c r="M20" s="206" t="s">
        <v>50</v>
      </c>
      <c r="N20" s="206" t="s">
        <v>50</v>
      </c>
      <c r="O20" s="206" t="s">
        <v>50</v>
      </c>
      <c r="P20" s="206" t="s">
        <v>50</v>
      </c>
      <c r="Q20" s="207" t="s">
        <v>50</v>
      </c>
    </row>
    <row r="21" spans="2:18" s="5" customFormat="1" x14ac:dyDescent="0.25">
      <c r="B21" s="441"/>
      <c r="C21" s="455"/>
      <c r="D21" s="438"/>
      <c r="E21" s="27"/>
      <c r="F21" s="27"/>
      <c r="G21" s="27" t="s">
        <v>17</v>
      </c>
      <c r="H21" s="206" t="s">
        <v>50</v>
      </c>
      <c r="I21" s="206" t="s">
        <v>50</v>
      </c>
      <c r="J21" s="206" t="s">
        <v>50</v>
      </c>
      <c r="K21" s="206" t="s">
        <v>50</v>
      </c>
      <c r="L21" s="206" t="s">
        <v>50</v>
      </c>
      <c r="M21" s="206" t="s">
        <v>50</v>
      </c>
      <c r="N21" s="206" t="s">
        <v>50</v>
      </c>
      <c r="O21" s="206" t="s">
        <v>50</v>
      </c>
      <c r="P21" s="206" t="s">
        <v>50</v>
      </c>
      <c r="Q21" s="207" t="s">
        <v>50</v>
      </c>
    </row>
    <row r="22" spans="2:18" s="5" customFormat="1" ht="15.75" thickBot="1" x14ac:dyDescent="0.3">
      <c r="B22" s="442"/>
      <c r="C22" s="456"/>
      <c r="D22" s="439"/>
      <c r="E22" s="37"/>
      <c r="F22" s="37"/>
      <c r="G22" s="37" t="s">
        <v>57</v>
      </c>
      <c r="H22" s="210" t="s">
        <v>50</v>
      </c>
      <c r="I22" s="210" t="s">
        <v>50</v>
      </c>
      <c r="J22" s="210" t="s">
        <v>50</v>
      </c>
      <c r="K22" s="210" t="s">
        <v>50</v>
      </c>
      <c r="L22" s="210" t="s">
        <v>50</v>
      </c>
      <c r="M22" s="210" t="s">
        <v>50</v>
      </c>
      <c r="N22" s="210" t="s">
        <v>50</v>
      </c>
      <c r="O22" s="210" t="s">
        <v>50</v>
      </c>
      <c r="P22" s="210" t="s">
        <v>50</v>
      </c>
      <c r="Q22" s="211" t="s">
        <v>50</v>
      </c>
    </row>
    <row r="23" spans="2:18" x14ac:dyDescent="0.25">
      <c r="B23" s="400" t="s">
        <v>12</v>
      </c>
      <c r="C23" s="406" t="s">
        <v>76</v>
      </c>
      <c r="D23" s="411" t="s">
        <v>14</v>
      </c>
      <c r="E23" s="51" t="s">
        <v>77</v>
      </c>
      <c r="F23" s="51"/>
      <c r="G23" s="51" t="s">
        <v>16</v>
      </c>
      <c r="H23" s="188">
        <v>0.85346707370257302</v>
      </c>
      <c r="I23" s="188">
        <v>0.90305444887118191</v>
      </c>
      <c r="J23" s="188">
        <v>0.83587140439932317</v>
      </c>
      <c r="K23" s="188">
        <v>0.85266457680250785</v>
      </c>
      <c r="L23" s="188">
        <v>0.92173913043478262</v>
      </c>
      <c r="M23" s="188">
        <v>1</v>
      </c>
      <c r="N23" s="188">
        <v>0.68</v>
      </c>
      <c r="O23" s="188">
        <v>0.16666666666666666</v>
      </c>
      <c r="P23" s="188">
        <v>0.38181818181818183</v>
      </c>
      <c r="Q23" s="189">
        <v>0.55000000000000004</v>
      </c>
      <c r="R23" s="5"/>
    </row>
    <row r="24" spans="2:18" x14ac:dyDescent="0.25">
      <c r="B24" s="401"/>
      <c r="C24" s="407"/>
      <c r="D24" s="412"/>
      <c r="E24" s="22"/>
      <c r="F24" s="22"/>
      <c r="G24" s="80" t="s">
        <v>17</v>
      </c>
      <c r="H24" s="195">
        <v>0.14653292629742695</v>
      </c>
      <c r="I24" s="195">
        <v>9.6945551128818058E-2</v>
      </c>
      <c r="J24" s="195">
        <v>0.16412859560067683</v>
      </c>
      <c r="K24" s="195">
        <v>0.14733542319749215</v>
      </c>
      <c r="L24" s="195">
        <v>7.8260869565217397E-2</v>
      </c>
      <c r="M24" s="195">
        <v>0</v>
      </c>
      <c r="N24" s="195">
        <v>0.32</v>
      </c>
      <c r="O24" s="195">
        <v>0.83333333333333337</v>
      </c>
      <c r="P24" s="195">
        <v>0.61818181818181817</v>
      </c>
      <c r="Q24" s="196">
        <v>0.45</v>
      </c>
      <c r="R24" s="5"/>
    </row>
    <row r="25" spans="2:18" x14ac:dyDescent="0.25">
      <c r="B25" s="401"/>
      <c r="C25" s="407"/>
      <c r="D25" s="412"/>
      <c r="E25" s="22"/>
      <c r="F25" s="22"/>
      <c r="G25" s="80" t="s">
        <v>18</v>
      </c>
      <c r="H25" s="215" t="s">
        <v>50</v>
      </c>
      <c r="I25" s="215" t="s">
        <v>50</v>
      </c>
      <c r="J25" s="215" t="s">
        <v>50</v>
      </c>
      <c r="K25" s="215" t="s">
        <v>50</v>
      </c>
      <c r="L25" s="215" t="s">
        <v>50</v>
      </c>
      <c r="M25" s="215" t="s">
        <v>50</v>
      </c>
      <c r="N25" s="215" t="s">
        <v>50</v>
      </c>
      <c r="O25" s="215" t="s">
        <v>50</v>
      </c>
      <c r="P25" s="215" t="s">
        <v>50</v>
      </c>
      <c r="Q25" s="216" t="s">
        <v>50</v>
      </c>
      <c r="R25" s="5"/>
    </row>
    <row r="26" spans="2:18" x14ac:dyDescent="0.25">
      <c r="B26" s="401"/>
      <c r="C26" s="407"/>
      <c r="D26" s="412"/>
      <c r="E26" s="22"/>
      <c r="F26" s="22"/>
      <c r="G26" s="80" t="s">
        <v>19</v>
      </c>
      <c r="H26" s="215" t="s">
        <v>50</v>
      </c>
      <c r="I26" s="215" t="s">
        <v>50</v>
      </c>
      <c r="J26" s="215" t="s">
        <v>50</v>
      </c>
      <c r="K26" s="215" t="s">
        <v>50</v>
      </c>
      <c r="L26" s="215" t="s">
        <v>50</v>
      </c>
      <c r="M26" s="215" t="s">
        <v>50</v>
      </c>
      <c r="N26" s="215" t="s">
        <v>50</v>
      </c>
      <c r="O26" s="215" t="s">
        <v>50</v>
      </c>
      <c r="P26" s="215" t="s">
        <v>50</v>
      </c>
      <c r="Q26" s="216" t="s">
        <v>50</v>
      </c>
      <c r="R26" s="5"/>
    </row>
    <row r="27" spans="2:18" x14ac:dyDescent="0.25">
      <c r="B27" s="401"/>
      <c r="C27" s="407"/>
      <c r="D27" s="412"/>
      <c r="E27" s="22"/>
      <c r="F27" s="22"/>
      <c r="G27" s="80" t="s">
        <v>20</v>
      </c>
      <c r="H27" s="215" t="s">
        <v>50</v>
      </c>
      <c r="I27" s="215" t="s">
        <v>50</v>
      </c>
      <c r="J27" s="215" t="s">
        <v>50</v>
      </c>
      <c r="K27" s="215" t="s">
        <v>50</v>
      </c>
      <c r="L27" s="215" t="s">
        <v>50</v>
      </c>
      <c r="M27" s="215" t="s">
        <v>50</v>
      </c>
      <c r="N27" s="215" t="s">
        <v>50</v>
      </c>
      <c r="O27" s="215" t="s">
        <v>50</v>
      </c>
      <c r="P27" s="215" t="s">
        <v>50</v>
      </c>
      <c r="Q27" s="216" t="s">
        <v>50</v>
      </c>
      <c r="R27" s="5"/>
    </row>
    <row r="28" spans="2:18" x14ac:dyDescent="0.25">
      <c r="B28" s="401"/>
      <c r="C28" s="407"/>
      <c r="D28" s="412"/>
      <c r="E28" s="22"/>
      <c r="F28" s="22"/>
      <c r="G28" s="80" t="s">
        <v>21</v>
      </c>
      <c r="H28" s="195">
        <v>0.2006105538595726</v>
      </c>
      <c r="I28" s="195">
        <v>0.19256308100929614</v>
      </c>
      <c r="J28" s="195">
        <v>0.18612521150592218</v>
      </c>
      <c r="K28" s="195">
        <v>0.23197492163009403</v>
      </c>
      <c r="L28" s="195">
        <v>0.23043478260869565</v>
      </c>
      <c r="M28" s="195">
        <v>0</v>
      </c>
      <c r="N28" s="195">
        <v>0.26</v>
      </c>
      <c r="O28" s="217">
        <v>0</v>
      </c>
      <c r="P28" s="195">
        <v>0.09</v>
      </c>
      <c r="Q28" s="196">
        <v>0.15</v>
      </c>
      <c r="R28" s="5"/>
    </row>
    <row r="29" spans="2:18" x14ac:dyDescent="0.25">
      <c r="B29" s="401"/>
      <c r="C29" s="407"/>
      <c r="D29" s="412"/>
      <c r="E29" s="22"/>
      <c r="F29" s="22"/>
      <c r="G29" s="80" t="s">
        <v>78</v>
      </c>
      <c r="H29" s="195">
        <v>0.53467073702573054</v>
      </c>
      <c r="I29" s="195">
        <v>0.50730411686586985</v>
      </c>
      <c r="J29" s="195">
        <v>0.50084602368866327</v>
      </c>
      <c r="K29" s="195">
        <v>0.45454545454545453</v>
      </c>
      <c r="L29" s="195">
        <v>0.65</v>
      </c>
      <c r="M29" s="195">
        <v>1</v>
      </c>
      <c r="N29" s="195">
        <v>0.53</v>
      </c>
      <c r="O29" s="217">
        <v>0.83</v>
      </c>
      <c r="P29" s="195">
        <v>0.69</v>
      </c>
      <c r="Q29" s="196">
        <v>0.56999999999999995</v>
      </c>
      <c r="R29" s="5"/>
    </row>
    <row r="30" spans="2:18" x14ac:dyDescent="0.25">
      <c r="B30" s="401"/>
      <c r="C30" s="407"/>
      <c r="D30" s="412"/>
      <c r="E30" s="22"/>
      <c r="F30" s="22"/>
      <c r="G30" s="80" t="s">
        <v>23</v>
      </c>
      <c r="H30" s="195">
        <v>0.26471870911469692</v>
      </c>
      <c r="I30" s="195">
        <v>0.30013280212483401</v>
      </c>
      <c r="J30" s="195">
        <v>0.31302876480541453</v>
      </c>
      <c r="K30" s="195">
        <v>0.31347962382445144</v>
      </c>
      <c r="L30" s="195">
        <v>0.11956521739130435</v>
      </c>
      <c r="M30" s="195">
        <v>0</v>
      </c>
      <c r="N30" s="195">
        <v>0.21</v>
      </c>
      <c r="O30" s="217">
        <v>0.17</v>
      </c>
      <c r="P30" s="195">
        <v>0.22</v>
      </c>
      <c r="Q30" s="196">
        <v>0.28000000000000003</v>
      </c>
      <c r="R30" s="5"/>
    </row>
    <row r="31" spans="2:18" x14ac:dyDescent="0.25">
      <c r="B31" s="401"/>
      <c r="C31" s="407"/>
      <c r="D31" s="412"/>
      <c r="E31" s="22"/>
      <c r="F31" s="22" t="s">
        <v>69</v>
      </c>
      <c r="G31" s="22" t="s">
        <v>16</v>
      </c>
      <c r="H31" s="23">
        <v>0.86</v>
      </c>
      <c r="I31" s="23">
        <v>0.9</v>
      </c>
      <c r="J31" s="23">
        <v>0.85</v>
      </c>
      <c r="K31" s="23">
        <v>0.85</v>
      </c>
      <c r="L31" s="23">
        <v>0.92</v>
      </c>
      <c r="M31" s="23">
        <v>1</v>
      </c>
      <c r="N31" s="23">
        <v>0.68</v>
      </c>
      <c r="O31" s="23">
        <v>0.17</v>
      </c>
      <c r="P31" s="23">
        <v>0.38</v>
      </c>
      <c r="Q31" s="190">
        <v>0.55000000000000004</v>
      </c>
      <c r="R31" s="5"/>
    </row>
    <row r="32" spans="2:18" x14ac:dyDescent="0.25">
      <c r="B32" s="401"/>
      <c r="C32" s="407"/>
      <c r="D32" s="412"/>
      <c r="E32" s="22"/>
      <c r="F32" s="22"/>
      <c r="G32" s="22" t="s">
        <v>17</v>
      </c>
      <c r="H32" s="23">
        <v>0.14000000000000001</v>
      </c>
      <c r="I32" s="23">
        <v>0.1</v>
      </c>
      <c r="J32" s="23">
        <v>0.15</v>
      </c>
      <c r="K32" s="23">
        <v>0.15</v>
      </c>
      <c r="L32" s="23">
        <v>0.08</v>
      </c>
      <c r="M32" s="23">
        <v>0</v>
      </c>
      <c r="N32" s="23">
        <v>0.32</v>
      </c>
      <c r="O32" s="23">
        <v>0.83</v>
      </c>
      <c r="P32" s="23">
        <v>0.62</v>
      </c>
      <c r="Q32" s="190">
        <v>0.45</v>
      </c>
      <c r="R32" s="5"/>
    </row>
    <row r="33" spans="2:18" x14ac:dyDescent="0.25">
      <c r="B33" s="401"/>
      <c r="C33" s="407"/>
      <c r="D33" s="412"/>
      <c r="E33" s="22"/>
      <c r="F33" s="22"/>
      <c r="G33" s="22" t="s">
        <v>18</v>
      </c>
      <c r="H33" s="89" t="s">
        <v>50</v>
      </c>
      <c r="I33" s="89" t="s">
        <v>50</v>
      </c>
      <c r="J33" s="89" t="s">
        <v>50</v>
      </c>
      <c r="K33" s="89" t="s">
        <v>50</v>
      </c>
      <c r="L33" s="89" t="s">
        <v>50</v>
      </c>
      <c r="M33" s="89" t="s">
        <v>50</v>
      </c>
      <c r="N33" s="89" t="s">
        <v>50</v>
      </c>
      <c r="O33" s="89" t="s">
        <v>50</v>
      </c>
      <c r="P33" s="89" t="s">
        <v>50</v>
      </c>
      <c r="Q33" s="218" t="s">
        <v>50</v>
      </c>
      <c r="R33" s="5"/>
    </row>
    <row r="34" spans="2:18" x14ac:dyDescent="0.25">
      <c r="B34" s="401"/>
      <c r="C34" s="407"/>
      <c r="D34" s="412"/>
      <c r="E34" s="22"/>
      <c r="F34" s="22"/>
      <c r="G34" s="22" t="s">
        <v>19</v>
      </c>
      <c r="H34" s="89" t="s">
        <v>50</v>
      </c>
      <c r="I34" s="89" t="s">
        <v>50</v>
      </c>
      <c r="J34" s="89" t="s">
        <v>50</v>
      </c>
      <c r="K34" s="89" t="s">
        <v>50</v>
      </c>
      <c r="L34" s="89" t="s">
        <v>50</v>
      </c>
      <c r="M34" s="89" t="s">
        <v>50</v>
      </c>
      <c r="N34" s="89" t="s">
        <v>50</v>
      </c>
      <c r="O34" s="89" t="s">
        <v>50</v>
      </c>
      <c r="P34" s="89" t="s">
        <v>50</v>
      </c>
      <c r="Q34" s="218" t="s">
        <v>50</v>
      </c>
      <c r="R34" s="5"/>
    </row>
    <row r="35" spans="2:18" x14ac:dyDescent="0.25">
      <c r="B35" s="401"/>
      <c r="C35" s="407"/>
      <c r="D35" s="412"/>
      <c r="E35" s="22"/>
      <c r="F35" s="22"/>
      <c r="G35" s="22" t="s">
        <v>20</v>
      </c>
      <c r="H35" s="89" t="s">
        <v>50</v>
      </c>
      <c r="I35" s="89" t="s">
        <v>50</v>
      </c>
      <c r="J35" s="89" t="s">
        <v>50</v>
      </c>
      <c r="K35" s="89" t="s">
        <v>50</v>
      </c>
      <c r="L35" s="89" t="s">
        <v>50</v>
      </c>
      <c r="M35" s="89" t="s">
        <v>50</v>
      </c>
      <c r="N35" s="89" t="s">
        <v>50</v>
      </c>
      <c r="O35" s="89" t="s">
        <v>50</v>
      </c>
      <c r="P35" s="89" t="s">
        <v>50</v>
      </c>
      <c r="Q35" s="218" t="s">
        <v>50</v>
      </c>
      <c r="R35" s="5"/>
    </row>
    <row r="36" spans="2:18" x14ac:dyDescent="0.25">
      <c r="B36" s="401"/>
      <c r="C36" s="407"/>
      <c r="D36" s="412"/>
      <c r="E36" s="22"/>
      <c r="F36" s="22"/>
      <c r="G36" s="22" t="s">
        <v>21</v>
      </c>
      <c r="H36" s="89" t="s">
        <v>50</v>
      </c>
      <c r="I36" s="89" t="s">
        <v>50</v>
      </c>
      <c r="J36" s="89" t="s">
        <v>50</v>
      </c>
      <c r="K36" s="89" t="s">
        <v>50</v>
      </c>
      <c r="L36" s="89" t="s">
        <v>50</v>
      </c>
      <c r="M36" s="89" t="s">
        <v>50</v>
      </c>
      <c r="N36" s="89" t="s">
        <v>50</v>
      </c>
      <c r="O36" s="89" t="s">
        <v>50</v>
      </c>
      <c r="P36" s="89" t="s">
        <v>50</v>
      </c>
      <c r="Q36" s="218" t="s">
        <v>50</v>
      </c>
      <c r="R36" s="5"/>
    </row>
    <row r="37" spans="2:18" x14ac:dyDescent="0.25">
      <c r="B37" s="401"/>
      <c r="C37" s="407"/>
      <c r="D37" s="412"/>
      <c r="E37" s="22"/>
      <c r="F37" s="22"/>
      <c r="G37" s="22" t="s">
        <v>78</v>
      </c>
      <c r="H37" s="89" t="s">
        <v>50</v>
      </c>
      <c r="I37" s="89" t="s">
        <v>50</v>
      </c>
      <c r="J37" s="89" t="s">
        <v>50</v>
      </c>
      <c r="K37" s="89" t="s">
        <v>50</v>
      </c>
      <c r="L37" s="89" t="s">
        <v>50</v>
      </c>
      <c r="M37" s="89" t="s">
        <v>50</v>
      </c>
      <c r="N37" s="89" t="s">
        <v>50</v>
      </c>
      <c r="O37" s="89" t="s">
        <v>50</v>
      </c>
      <c r="P37" s="89" t="s">
        <v>50</v>
      </c>
      <c r="Q37" s="218" t="s">
        <v>50</v>
      </c>
      <c r="R37" s="5"/>
    </row>
    <row r="38" spans="2:18" x14ac:dyDescent="0.25">
      <c r="B38" s="401"/>
      <c r="C38" s="407"/>
      <c r="D38" s="412"/>
      <c r="E38" s="22"/>
      <c r="F38" s="22"/>
      <c r="G38" s="22" t="s">
        <v>23</v>
      </c>
      <c r="H38" s="89" t="s">
        <v>50</v>
      </c>
      <c r="I38" s="89" t="s">
        <v>50</v>
      </c>
      <c r="J38" s="89" t="s">
        <v>50</v>
      </c>
      <c r="K38" s="89" t="s">
        <v>50</v>
      </c>
      <c r="L38" s="89" t="s">
        <v>50</v>
      </c>
      <c r="M38" s="89" t="s">
        <v>50</v>
      </c>
      <c r="N38" s="89" t="s">
        <v>50</v>
      </c>
      <c r="O38" s="89" t="s">
        <v>50</v>
      </c>
      <c r="P38" s="89" t="s">
        <v>50</v>
      </c>
      <c r="Q38" s="218" t="s">
        <v>50</v>
      </c>
      <c r="R38" s="5"/>
    </row>
    <row r="39" spans="2:18" x14ac:dyDescent="0.25">
      <c r="B39" s="401"/>
      <c r="C39" s="407"/>
      <c r="D39" s="412"/>
      <c r="E39" s="22"/>
      <c r="F39" s="22" t="s">
        <v>70</v>
      </c>
      <c r="G39" s="22" t="s">
        <v>16</v>
      </c>
      <c r="H39" s="23">
        <v>0.57999999999999996</v>
      </c>
      <c r="I39" s="23">
        <v>0.83</v>
      </c>
      <c r="J39" s="23">
        <v>0.43</v>
      </c>
      <c r="K39" s="23">
        <v>0.5</v>
      </c>
      <c r="L39" s="23">
        <v>0.71</v>
      </c>
      <c r="M39" s="23">
        <v>0</v>
      </c>
      <c r="N39" s="23">
        <v>0.5</v>
      </c>
      <c r="O39" s="23">
        <v>0</v>
      </c>
      <c r="P39" s="23">
        <v>0</v>
      </c>
      <c r="Q39" s="190">
        <v>1</v>
      </c>
      <c r="R39" s="5"/>
    </row>
    <row r="40" spans="2:18" x14ac:dyDescent="0.25">
      <c r="B40" s="401"/>
      <c r="C40" s="407"/>
      <c r="D40" s="412"/>
      <c r="E40" s="22"/>
      <c r="F40" s="22"/>
      <c r="G40" s="22" t="s">
        <v>17</v>
      </c>
      <c r="H40" s="23">
        <v>0.42</v>
      </c>
      <c r="I40" s="23">
        <v>0.17</v>
      </c>
      <c r="J40" s="23">
        <v>0.56999999999999995</v>
      </c>
      <c r="K40" s="23">
        <v>0.5</v>
      </c>
      <c r="L40" s="23">
        <v>0.28999999999999998</v>
      </c>
      <c r="M40" s="23">
        <v>0</v>
      </c>
      <c r="N40" s="23">
        <v>0.5</v>
      </c>
      <c r="O40" s="23">
        <v>0</v>
      </c>
      <c r="P40" s="23">
        <v>0</v>
      </c>
      <c r="Q40" s="190">
        <v>0</v>
      </c>
      <c r="R40" s="5"/>
    </row>
    <row r="41" spans="2:18" x14ac:dyDescent="0.25">
      <c r="B41" s="401"/>
      <c r="C41" s="407"/>
      <c r="D41" s="412"/>
      <c r="E41" s="22"/>
      <c r="F41" s="22"/>
      <c r="G41" s="22" t="s">
        <v>18</v>
      </c>
      <c r="H41" s="89" t="s">
        <v>50</v>
      </c>
      <c r="I41" s="89" t="s">
        <v>50</v>
      </c>
      <c r="J41" s="89" t="s">
        <v>50</v>
      </c>
      <c r="K41" s="89" t="s">
        <v>50</v>
      </c>
      <c r="L41" s="89" t="s">
        <v>50</v>
      </c>
      <c r="M41" s="89" t="s">
        <v>50</v>
      </c>
      <c r="N41" s="89" t="s">
        <v>50</v>
      </c>
      <c r="O41" s="89" t="s">
        <v>50</v>
      </c>
      <c r="P41" s="89" t="s">
        <v>50</v>
      </c>
      <c r="Q41" s="218" t="s">
        <v>50</v>
      </c>
      <c r="R41" s="5"/>
    </row>
    <row r="42" spans="2:18" x14ac:dyDescent="0.25">
      <c r="B42" s="401"/>
      <c r="C42" s="407"/>
      <c r="D42" s="412"/>
      <c r="E42" s="22"/>
      <c r="F42" s="22"/>
      <c r="G42" s="22" t="s">
        <v>19</v>
      </c>
      <c r="H42" s="89" t="s">
        <v>50</v>
      </c>
      <c r="I42" s="89" t="s">
        <v>50</v>
      </c>
      <c r="J42" s="89" t="s">
        <v>50</v>
      </c>
      <c r="K42" s="89" t="s">
        <v>50</v>
      </c>
      <c r="L42" s="89" t="s">
        <v>50</v>
      </c>
      <c r="M42" s="89" t="s">
        <v>50</v>
      </c>
      <c r="N42" s="89" t="s">
        <v>50</v>
      </c>
      <c r="O42" s="89" t="s">
        <v>50</v>
      </c>
      <c r="P42" s="89" t="s">
        <v>50</v>
      </c>
      <c r="Q42" s="218" t="s">
        <v>50</v>
      </c>
      <c r="R42" s="5"/>
    </row>
    <row r="43" spans="2:18" x14ac:dyDescent="0.25">
      <c r="B43" s="401"/>
      <c r="C43" s="407"/>
      <c r="D43" s="412"/>
      <c r="E43" s="22"/>
      <c r="F43" s="22"/>
      <c r="G43" s="22" t="s">
        <v>20</v>
      </c>
      <c r="H43" s="89" t="s">
        <v>50</v>
      </c>
      <c r="I43" s="89" t="s">
        <v>50</v>
      </c>
      <c r="J43" s="89" t="s">
        <v>50</v>
      </c>
      <c r="K43" s="89" t="s">
        <v>50</v>
      </c>
      <c r="L43" s="89" t="s">
        <v>50</v>
      </c>
      <c r="M43" s="89" t="s">
        <v>50</v>
      </c>
      <c r="N43" s="89" t="s">
        <v>50</v>
      </c>
      <c r="O43" s="89" t="s">
        <v>50</v>
      </c>
      <c r="P43" s="89" t="s">
        <v>50</v>
      </c>
      <c r="Q43" s="218" t="s">
        <v>50</v>
      </c>
      <c r="R43" s="5"/>
    </row>
    <row r="44" spans="2:18" x14ac:dyDescent="0.25">
      <c r="B44" s="401"/>
      <c r="C44" s="407"/>
      <c r="D44" s="412"/>
      <c r="E44" s="22"/>
      <c r="F44" s="22"/>
      <c r="G44" s="22" t="s">
        <v>21</v>
      </c>
      <c r="H44" s="89" t="s">
        <v>50</v>
      </c>
      <c r="I44" s="89" t="s">
        <v>50</v>
      </c>
      <c r="J44" s="89" t="s">
        <v>50</v>
      </c>
      <c r="K44" s="89" t="s">
        <v>50</v>
      </c>
      <c r="L44" s="89" t="s">
        <v>50</v>
      </c>
      <c r="M44" s="89" t="s">
        <v>50</v>
      </c>
      <c r="N44" s="89" t="s">
        <v>50</v>
      </c>
      <c r="O44" s="89" t="s">
        <v>50</v>
      </c>
      <c r="P44" s="89" t="s">
        <v>50</v>
      </c>
      <c r="Q44" s="218" t="s">
        <v>50</v>
      </c>
      <c r="R44" s="5"/>
    </row>
    <row r="45" spans="2:18" x14ac:dyDescent="0.25">
      <c r="B45" s="401"/>
      <c r="C45" s="407"/>
      <c r="D45" s="412"/>
      <c r="E45" s="22"/>
      <c r="F45" s="22"/>
      <c r="G45" s="22" t="s">
        <v>78</v>
      </c>
      <c r="H45" s="89" t="s">
        <v>50</v>
      </c>
      <c r="I45" s="89" t="s">
        <v>50</v>
      </c>
      <c r="J45" s="89" t="s">
        <v>50</v>
      </c>
      <c r="K45" s="89" t="s">
        <v>50</v>
      </c>
      <c r="L45" s="89" t="s">
        <v>50</v>
      </c>
      <c r="M45" s="89" t="s">
        <v>50</v>
      </c>
      <c r="N45" s="89" t="s">
        <v>50</v>
      </c>
      <c r="O45" s="89" t="s">
        <v>50</v>
      </c>
      <c r="P45" s="89" t="s">
        <v>50</v>
      </c>
      <c r="Q45" s="218" t="s">
        <v>50</v>
      </c>
      <c r="R45" s="5"/>
    </row>
    <row r="46" spans="2:18" x14ac:dyDescent="0.25">
      <c r="B46" s="401"/>
      <c r="C46" s="407"/>
      <c r="D46" s="412"/>
      <c r="E46" s="22"/>
      <c r="F46" s="22"/>
      <c r="G46" s="22" t="s">
        <v>23</v>
      </c>
      <c r="H46" s="89" t="s">
        <v>50</v>
      </c>
      <c r="I46" s="89" t="s">
        <v>50</v>
      </c>
      <c r="J46" s="89" t="s">
        <v>50</v>
      </c>
      <c r="K46" s="89" t="s">
        <v>50</v>
      </c>
      <c r="L46" s="89" t="s">
        <v>50</v>
      </c>
      <c r="M46" s="89" t="s">
        <v>50</v>
      </c>
      <c r="N46" s="89" t="s">
        <v>50</v>
      </c>
      <c r="O46" s="89" t="s">
        <v>50</v>
      </c>
      <c r="P46" s="89" t="s">
        <v>50</v>
      </c>
      <c r="Q46" s="218" t="s">
        <v>50</v>
      </c>
      <c r="R46" s="5"/>
    </row>
    <row r="47" spans="2:18" x14ac:dyDescent="0.25">
      <c r="B47" s="401"/>
      <c r="C47" s="407"/>
      <c r="D47" s="412"/>
      <c r="E47" s="22"/>
      <c r="F47" s="22" t="s">
        <v>71</v>
      </c>
      <c r="G47" s="22" t="s">
        <v>16</v>
      </c>
      <c r="H47" s="23">
        <v>0.85771276595744683</v>
      </c>
      <c r="I47" s="23">
        <v>0.90305444887118191</v>
      </c>
      <c r="J47" s="23">
        <v>0.84548611111111116</v>
      </c>
      <c r="K47" s="23">
        <v>0.85266457680250785</v>
      </c>
      <c r="L47" s="23">
        <v>0.92173913043478262</v>
      </c>
      <c r="M47" s="23">
        <v>1</v>
      </c>
      <c r="N47" s="23">
        <v>0.68</v>
      </c>
      <c r="O47" s="23">
        <v>0.17</v>
      </c>
      <c r="P47" s="23">
        <v>0.38</v>
      </c>
      <c r="Q47" s="190">
        <v>0.55000000000000004</v>
      </c>
      <c r="R47" s="5"/>
    </row>
    <row r="48" spans="2:18" x14ac:dyDescent="0.25">
      <c r="B48" s="401"/>
      <c r="C48" s="407"/>
      <c r="D48" s="412"/>
      <c r="E48" s="22"/>
      <c r="F48" s="22"/>
      <c r="G48" s="22" t="s">
        <v>17</v>
      </c>
      <c r="H48" s="23">
        <v>0.14000000000000001</v>
      </c>
      <c r="I48" s="23">
        <v>0.1</v>
      </c>
      <c r="J48" s="23">
        <v>0.15</v>
      </c>
      <c r="K48" s="23">
        <v>0.15</v>
      </c>
      <c r="L48" s="23">
        <v>0.08</v>
      </c>
      <c r="M48" s="23">
        <v>0</v>
      </c>
      <c r="N48" s="23">
        <v>0.32</v>
      </c>
      <c r="O48" s="23">
        <v>0.83</v>
      </c>
      <c r="P48" s="23">
        <v>0.62</v>
      </c>
      <c r="Q48" s="190">
        <v>0.45</v>
      </c>
      <c r="R48" s="5"/>
    </row>
    <row r="49" spans="2:19" x14ac:dyDescent="0.25">
      <c r="B49" s="401"/>
      <c r="C49" s="407"/>
      <c r="D49" s="412"/>
      <c r="E49" s="22"/>
      <c r="F49" s="22"/>
      <c r="G49" s="22" t="s">
        <v>18</v>
      </c>
      <c r="H49" s="89" t="s">
        <v>50</v>
      </c>
      <c r="I49" s="89" t="s">
        <v>50</v>
      </c>
      <c r="J49" s="89" t="s">
        <v>50</v>
      </c>
      <c r="K49" s="89" t="s">
        <v>50</v>
      </c>
      <c r="L49" s="89" t="s">
        <v>50</v>
      </c>
      <c r="M49" s="89" t="s">
        <v>50</v>
      </c>
      <c r="N49" s="89" t="s">
        <v>50</v>
      </c>
      <c r="O49" s="89" t="s">
        <v>50</v>
      </c>
      <c r="P49" s="89" t="s">
        <v>50</v>
      </c>
      <c r="Q49" s="218" t="s">
        <v>50</v>
      </c>
      <c r="R49" s="5"/>
    </row>
    <row r="50" spans="2:19" x14ac:dyDescent="0.25">
      <c r="B50" s="401"/>
      <c r="C50" s="407"/>
      <c r="D50" s="412"/>
      <c r="E50" s="22"/>
      <c r="F50" s="22"/>
      <c r="G50" s="22" t="s">
        <v>19</v>
      </c>
      <c r="H50" s="89" t="s">
        <v>50</v>
      </c>
      <c r="I50" s="89" t="s">
        <v>50</v>
      </c>
      <c r="J50" s="89" t="s">
        <v>50</v>
      </c>
      <c r="K50" s="89" t="s">
        <v>50</v>
      </c>
      <c r="L50" s="89" t="s">
        <v>50</v>
      </c>
      <c r="M50" s="89" t="s">
        <v>50</v>
      </c>
      <c r="N50" s="89" t="s">
        <v>50</v>
      </c>
      <c r="O50" s="89" t="s">
        <v>50</v>
      </c>
      <c r="P50" s="89" t="s">
        <v>50</v>
      </c>
      <c r="Q50" s="218" t="s">
        <v>50</v>
      </c>
      <c r="R50" s="5"/>
    </row>
    <row r="51" spans="2:19" x14ac:dyDescent="0.25">
      <c r="B51" s="401"/>
      <c r="C51" s="407"/>
      <c r="D51" s="412"/>
      <c r="E51" s="22"/>
      <c r="F51" s="22"/>
      <c r="G51" s="22" t="s">
        <v>20</v>
      </c>
      <c r="H51" s="89" t="s">
        <v>50</v>
      </c>
      <c r="I51" s="89" t="s">
        <v>50</v>
      </c>
      <c r="J51" s="89" t="s">
        <v>50</v>
      </c>
      <c r="K51" s="89" t="s">
        <v>50</v>
      </c>
      <c r="L51" s="89" t="s">
        <v>50</v>
      </c>
      <c r="M51" s="89" t="s">
        <v>50</v>
      </c>
      <c r="N51" s="89" t="s">
        <v>50</v>
      </c>
      <c r="O51" s="89" t="s">
        <v>50</v>
      </c>
      <c r="P51" s="89" t="s">
        <v>50</v>
      </c>
      <c r="Q51" s="218" t="s">
        <v>50</v>
      </c>
      <c r="R51" s="5"/>
    </row>
    <row r="52" spans="2:19" x14ac:dyDescent="0.25">
      <c r="B52" s="401"/>
      <c r="C52" s="407"/>
      <c r="D52" s="412"/>
      <c r="E52" s="22"/>
      <c r="F52" s="22"/>
      <c r="G52" s="22" t="s">
        <v>21</v>
      </c>
      <c r="H52" s="197" t="s">
        <v>50</v>
      </c>
      <c r="I52" s="23">
        <v>0.19256308100929614</v>
      </c>
      <c r="J52" s="197" t="s">
        <v>50</v>
      </c>
      <c r="K52" s="197">
        <v>0.23197492163009403</v>
      </c>
      <c r="L52" s="23">
        <v>0.23043478260869565</v>
      </c>
      <c r="M52" s="23">
        <v>0</v>
      </c>
      <c r="N52" s="197">
        <v>0.26</v>
      </c>
      <c r="O52" s="197">
        <v>0</v>
      </c>
      <c r="P52" s="23">
        <v>0.09</v>
      </c>
      <c r="Q52" s="190">
        <v>0.15</v>
      </c>
      <c r="R52" s="5"/>
    </row>
    <row r="53" spans="2:19" x14ac:dyDescent="0.25">
      <c r="B53" s="401"/>
      <c r="C53" s="407"/>
      <c r="D53" s="412"/>
      <c r="E53" s="22"/>
      <c r="F53" s="22"/>
      <c r="G53" s="22" t="s">
        <v>78</v>
      </c>
      <c r="H53" s="197" t="s">
        <v>50</v>
      </c>
      <c r="I53" s="23">
        <v>0.50730411686586985</v>
      </c>
      <c r="J53" s="197" t="s">
        <v>50</v>
      </c>
      <c r="K53" s="197">
        <v>0.45454545454545453</v>
      </c>
      <c r="L53" s="23">
        <v>0.65</v>
      </c>
      <c r="M53" s="23">
        <v>1</v>
      </c>
      <c r="N53" s="197">
        <v>0.53</v>
      </c>
      <c r="O53" s="197">
        <v>0.83</v>
      </c>
      <c r="P53" s="23">
        <v>0.69</v>
      </c>
      <c r="Q53" s="190">
        <v>0.56999999999999995</v>
      </c>
      <c r="R53" s="5"/>
    </row>
    <row r="54" spans="2:19" x14ac:dyDescent="0.25">
      <c r="B54" s="401"/>
      <c r="C54" s="407"/>
      <c r="D54" s="412"/>
      <c r="E54" s="22"/>
      <c r="F54" s="22"/>
      <c r="G54" s="22" t="s">
        <v>23</v>
      </c>
      <c r="H54" s="197" t="s">
        <v>50</v>
      </c>
      <c r="I54" s="23">
        <v>0.30013280212483401</v>
      </c>
      <c r="J54" s="197" t="s">
        <v>50</v>
      </c>
      <c r="K54" s="197">
        <v>0.31347962382445144</v>
      </c>
      <c r="L54" s="23">
        <v>0.11956521739130435</v>
      </c>
      <c r="M54" s="23">
        <v>0</v>
      </c>
      <c r="N54" s="197">
        <v>0.21</v>
      </c>
      <c r="O54" s="197">
        <v>0.17</v>
      </c>
      <c r="P54" s="23">
        <v>0.22</v>
      </c>
      <c r="Q54" s="190">
        <v>0.28000000000000003</v>
      </c>
      <c r="R54" s="5"/>
    </row>
    <row r="55" spans="2:19" x14ac:dyDescent="0.25">
      <c r="B55" s="401"/>
      <c r="C55" s="407"/>
      <c r="D55" s="412"/>
      <c r="E55" s="22"/>
      <c r="F55" s="22" t="s">
        <v>72</v>
      </c>
      <c r="G55" s="22" t="s">
        <v>16</v>
      </c>
      <c r="H55" s="163">
        <v>1</v>
      </c>
      <c r="I55" s="163">
        <v>0</v>
      </c>
      <c r="J55" s="163">
        <v>1</v>
      </c>
      <c r="K55" s="163">
        <v>0</v>
      </c>
      <c r="L55" s="163">
        <v>0</v>
      </c>
      <c r="M55" s="163">
        <v>0</v>
      </c>
      <c r="N55" s="163">
        <v>0</v>
      </c>
      <c r="O55" s="163">
        <v>0</v>
      </c>
      <c r="P55" s="163">
        <v>0</v>
      </c>
      <c r="Q55" s="219">
        <v>0</v>
      </c>
      <c r="R55" s="5"/>
    </row>
    <row r="56" spans="2:19" x14ac:dyDescent="0.25">
      <c r="B56" s="401"/>
      <c r="C56" s="407"/>
      <c r="D56" s="412"/>
      <c r="E56" s="22"/>
      <c r="F56" s="22"/>
      <c r="G56" s="22" t="s">
        <v>17</v>
      </c>
      <c r="H56" s="163">
        <v>0</v>
      </c>
      <c r="I56" s="163">
        <v>0</v>
      </c>
      <c r="J56" s="163">
        <v>0</v>
      </c>
      <c r="K56" s="163">
        <v>0</v>
      </c>
      <c r="L56" s="163">
        <v>0</v>
      </c>
      <c r="M56" s="163">
        <v>0</v>
      </c>
      <c r="N56" s="163">
        <v>0</v>
      </c>
      <c r="O56" s="163">
        <v>0</v>
      </c>
      <c r="P56" s="163">
        <v>0</v>
      </c>
      <c r="Q56" s="219">
        <v>0</v>
      </c>
      <c r="R56" s="5"/>
    </row>
    <row r="57" spans="2:19" x14ac:dyDescent="0.25">
      <c r="B57" s="401"/>
      <c r="C57" s="407"/>
      <c r="D57" s="412"/>
      <c r="E57" s="22"/>
      <c r="F57" s="22"/>
      <c r="G57" s="22" t="s">
        <v>18</v>
      </c>
      <c r="H57" s="163">
        <v>0</v>
      </c>
      <c r="I57" s="163">
        <v>0</v>
      </c>
      <c r="J57" s="163">
        <v>0</v>
      </c>
      <c r="K57" s="163">
        <v>0</v>
      </c>
      <c r="L57" s="163">
        <v>0</v>
      </c>
      <c r="M57" s="163">
        <v>0</v>
      </c>
      <c r="N57" s="163">
        <v>0</v>
      </c>
      <c r="O57" s="163">
        <v>0</v>
      </c>
      <c r="P57" s="163">
        <v>0</v>
      </c>
      <c r="Q57" s="219">
        <v>0</v>
      </c>
      <c r="R57" s="5"/>
    </row>
    <row r="58" spans="2:19" x14ac:dyDescent="0.25">
      <c r="B58" s="401"/>
      <c r="C58" s="407"/>
      <c r="D58" s="412"/>
      <c r="E58" s="22"/>
      <c r="F58" s="22"/>
      <c r="G58" s="22" t="s">
        <v>19</v>
      </c>
      <c r="H58" s="220" t="s">
        <v>50</v>
      </c>
      <c r="I58" s="163">
        <v>0</v>
      </c>
      <c r="J58" s="220" t="s">
        <v>50</v>
      </c>
      <c r="K58" s="163">
        <v>0</v>
      </c>
      <c r="L58" s="163">
        <v>0</v>
      </c>
      <c r="M58" s="163">
        <v>0</v>
      </c>
      <c r="N58" s="163">
        <v>0</v>
      </c>
      <c r="O58" s="163">
        <v>0</v>
      </c>
      <c r="P58" s="163">
        <v>0</v>
      </c>
      <c r="Q58" s="219">
        <v>0</v>
      </c>
      <c r="R58" s="5"/>
    </row>
    <row r="59" spans="2:19" x14ac:dyDescent="0.25">
      <c r="B59" s="401"/>
      <c r="C59" s="407"/>
      <c r="D59" s="412"/>
      <c r="E59" s="22"/>
      <c r="F59" s="22"/>
      <c r="G59" s="22" t="s">
        <v>20</v>
      </c>
      <c r="H59" s="220" t="s">
        <v>50</v>
      </c>
      <c r="I59" s="220">
        <v>0</v>
      </c>
      <c r="J59" s="220" t="s">
        <v>50</v>
      </c>
      <c r="K59" s="220">
        <v>0</v>
      </c>
      <c r="L59" s="163">
        <v>0</v>
      </c>
      <c r="M59" s="163">
        <v>0</v>
      </c>
      <c r="N59" s="220">
        <v>0</v>
      </c>
      <c r="O59" s="163">
        <v>0</v>
      </c>
      <c r="P59" s="163">
        <v>0</v>
      </c>
      <c r="Q59" s="219">
        <v>0</v>
      </c>
      <c r="R59" s="5"/>
    </row>
    <row r="60" spans="2:19" x14ac:dyDescent="0.25">
      <c r="B60" s="401"/>
      <c r="C60" s="407"/>
      <c r="D60" s="412"/>
      <c r="E60" s="22"/>
      <c r="F60" s="22"/>
      <c r="G60" s="22" t="s">
        <v>21</v>
      </c>
      <c r="H60" s="220" t="s">
        <v>50</v>
      </c>
      <c r="I60" s="163">
        <v>0</v>
      </c>
      <c r="J60" s="220" t="s">
        <v>50</v>
      </c>
      <c r="K60" s="163">
        <v>0</v>
      </c>
      <c r="L60" s="163">
        <v>0</v>
      </c>
      <c r="M60" s="163">
        <v>0</v>
      </c>
      <c r="N60" s="163">
        <v>0</v>
      </c>
      <c r="O60" s="163">
        <v>0</v>
      </c>
      <c r="P60" s="163">
        <v>0</v>
      </c>
      <c r="Q60" s="219">
        <v>0</v>
      </c>
      <c r="R60" s="5"/>
    </row>
    <row r="61" spans="2:19" x14ac:dyDescent="0.25">
      <c r="B61" s="401"/>
      <c r="C61" s="407"/>
      <c r="D61" s="412"/>
      <c r="E61" s="22"/>
      <c r="F61" s="22"/>
      <c r="G61" s="22" t="s">
        <v>78</v>
      </c>
      <c r="H61" s="220" t="s">
        <v>50</v>
      </c>
      <c r="I61" s="163">
        <v>0</v>
      </c>
      <c r="J61" s="220" t="s">
        <v>50</v>
      </c>
      <c r="K61" s="163">
        <v>0</v>
      </c>
      <c r="L61" s="163">
        <v>0</v>
      </c>
      <c r="M61" s="163">
        <v>0</v>
      </c>
      <c r="N61" s="163">
        <v>0</v>
      </c>
      <c r="O61" s="163">
        <v>0</v>
      </c>
      <c r="P61" s="163">
        <v>0</v>
      </c>
      <c r="Q61" s="219">
        <v>0</v>
      </c>
      <c r="R61" s="5"/>
    </row>
    <row r="62" spans="2:19" ht="15.75" thickBot="1" x14ac:dyDescent="0.3">
      <c r="B62" s="402"/>
      <c r="C62" s="408"/>
      <c r="D62" s="413"/>
      <c r="E62" s="24"/>
      <c r="F62" s="24"/>
      <c r="G62" s="24" t="s">
        <v>23</v>
      </c>
      <c r="H62" s="220" t="s">
        <v>50</v>
      </c>
      <c r="I62" s="221">
        <v>0</v>
      </c>
      <c r="J62" s="220" t="s">
        <v>50</v>
      </c>
      <c r="K62" s="221">
        <v>0</v>
      </c>
      <c r="L62" s="221">
        <v>0</v>
      </c>
      <c r="M62" s="221">
        <v>0</v>
      </c>
      <c r="N62" s="221">
        <v>0</v>
      </c>
      <c r="O62" s="221">
        <v>0</v>
      </c>
      <c r="P62" s="221">
        <v>0</v>
      </c>
      <c r="Q62" s="222">
        <v>0</v>
      </c>
      <c r="R62" s="5"/>
    </row>
    <row r="63" spans="2:19" s="5" customFormat="1" x14ac:dyDescent="0.25">
      <c r="B63" s="443" t="s">
        <v>79</v>
      </c>
      <c r="C63" s="448" t="s">
        <v>80</v>
      </c>
      <c r="D63" s="437" t="s">
        <v>67</v>
      </c>
      <c r="E63" s="79" t="s">
        <v>81</v>
      </c>
      <c r="F63" s="79"/>
      <c r="G63" s="79"/>
      <c r="H63" s="79">
        <v>659</v>
      </c>
      <c r="I63" s="79">
        <v>114</v>
      </c>
      <c r="J63" s="79">
        <v>112</v>
      </c>
      <c r="K63" s="79">
        <v>347</v>
      </c>
      <c r="L63" s="79">
        <v>47</v>
      </c>
      <c r="M63" s="79">
        <v>0</v>
      </c>
      <c r="N63" s="79">
        <v>10</v>
      </c>
      <c r="O63" s="79">
        <v>0</v>
      </c>
      <c r="P63" s="79">
        <v>5</v>
      </c>
      <c r="Q63" s="212">
        <v>24</v>
      </c>
      <c r="S63"/>
    </row>
    <row r="64" spans="2:19" s="5" customFormat="1" x14ac:dyDescent="0.25">
      <c r="B64" s="444"/>
      <c r="C64" s="449"/>
      <c r="D64" s="438"/>
      <c r="E64" s="27"/>
      <c r="F64" s="81" t="s">
        <v>21</v>
      </c>
      <c r="G64" s="81"/>
      <c r="H64" s="81">
        <v>179</v>
      </c>
      <c r="I64" s="81">
        <v>42</v>
      </c>
      <c r="J64" s="81">
        <v>23</v>
      </c>
      <c r="K64" s="81">
        <v>78</v>
      </c>
      <c r="L64" s="81">
        <v>27</v>
      </c>
      <c r="M64" s="81">
        <v>0</v>
      </c>
      <c r="N64" s="81">
        <v>2</v>
      </c>
      <c r="O64" s="81">
        <v>0</v>
      </c>
      <c r="P64" s="81">
        <v>0</v>
      </c>
      <c r="Q64" s="213">
        <v>7</v>
      </c>
    </row>
    <row r="65" spans="2:17" s="5" customFormat="1" x14ac:dyDescent="0.25">
      <c r="B65" s="444"/>
      <c r="C65" s="449"/>
      <c r="D65" s="438"/>
      <c r="E65" s="27"/>
      <c r="F65" s="27"/>
      <c r="G65" s="27" t="s">
        <v>16</v>
      </c>
      <c r="H65" s="27">
        <v>146</v>
      </c>
      <c r="I65" s="27">
        <v>36</v>
      </c>
      <c r="J65" s="27">
        <v>19</v>
      </c>
      <c r="K65" s="27">
        <v>65</v>
      </c>
      <c r="L65" s="27">
        <v>23</v>
      </c>
      <c r="M65" s="27">
        <v>0</v>
      </c>
      <c r="N65" s="27">
        <v>1</v>
      </c>
      <c r="O65" s="27">
        <v>0</v>
      </c>
      <c r="P65" s="27">
        <v>0</v>
      </c>
      <c r="Q65" s="214">
        <v>2</v>
      </c>
    </row>
    <row r="66" spans="2:17" s="5" customFormat="1" x14ac:dyDescent="0.25">
      <c r="B66" s="444"/>
      <c r="C66" s="449"/>
      <c r="D66" s="438"/>
      <c r="E66" s="27"/>
      <c r="F66" s="27"/>
      <c r="G66" s="27" t="s">
        <v>17</v>
      </c>
      <c r="H66" s="27">
        <v>33</v>
      </c>
      <c r="I66" s="27">
        <v>6</v>
      </c>
      <c r="J66" s="27">
        <v>4</v>
      </c>
      <c r="K66" s="27">
        <v>13</v>
      </c>
      <c r="L66" s="27">
        <v>4</v>
      </c>
      <c r="M66" s="27">
        <v>0</v>
      </c>
      <c r="N66" s="27">
        <v>1</v>
      </c>
      <c r="O66" s="27">
        <v>0</v>
      </c>
      <c r="P66" s="27">
        <v>0</v>
      </c>
      <c r="Q66" s="214">
        <v>5</v>
      </c>
    </row>
    <row r="67" spans="2:17" s="5" customFormat="1" x14ac:dyDescent="0.25">
      <c r="B67" s="444"/>
      <c r="C67" s="449"/>
      <c r="D67" s="438"/>
      <c r="E67" s="27"/>
      <c r="F67" s="27"/>
      <c r="G67" s="27" t="s">
        <v>57</v>
      </c>
      <c r="H67" s="206" t="s">
        <v>50</v>
      </c>
      <c r="I67" s="206" t="s">
        <v>50</v>
      </c>
      <c r="J67" s="206" t="s">
        <v>50</v>
      </c>
      <c r="K67" s="206" t="s">
        <v>50</v>
      </c>
      <c r="L67" s="206" t="s">
        <v>50</v>
      </c>
      <c r="M67" s="206" t="s">
        <v>50</v>
      </c>
      <c r="N67" s="206" t="s">
        <v>50</v>
      </c>
      <c r="O67" s="206" t="s">
        <v>50</v>
      </c>
      <c r="P67" s="206" t="s">
        <v>50</v>
      </c>
      <c r="Q67" s="207" t="s">
        <v>50</v>
      </c>
    </row>
    <row r="68" spans="2:17" s="5" customFormat="1" x14ac:dyDescent="0.25">
      <c r="B68" s="444"/>
      <c r="C68" s="449"/>
      <c r="D68" s="438"/>
      <c r="E68" s="27"/>
      <c r="F68" s="81" t="s">
        <v>82</v>
      </c>
      <c r="G68" s="81"/>
      <c r="H68" s="81">
        <v>316</v>
      </c>
      <c r="I68" s="81">
        <v>55</v>
      </c>
      <c r="J68" s="81">
        <v>56</v>
      </c>
      <c r="K68" s="81">
        <v>162</v>
      </c>
      <c r="L68" s="81">
        <v>20</v>
      </c>
      <c r="M68" s="81">
        <v>0</v>
      </c>
      <c r="N68" s="81">
        <v>6</v>
      </c>
      <c r="O68" s="81">
        <v>0</v>
      </c>
      <c r="P68" s="81">
        <v>4</v>
      </c>
      <c r="Q68" s="213">
        <v>13</v>
      </c>
    </row>
    <row r="69" spans="2:17" s="5" customFormat="1" x14ac:dyDescent="0.25">
      <c r="B69" s="444"/>
      <c r="C69" s="449"/>
      <c r="D69" s="438"/>
      <c r="E69" s="27"/>
      <c r="F69" s="27"/>
      <c r="G69" s="27" t="s">
        <v>16</v>
      </c>
      <c r="H69" s="27">
        <v>273</v>
      </c>
      <c r="I69" s="27">
        <v>52</v>
      </c>
      <c r="J69" s="27">
        <v>50</v>
      </c>
      <c r="K69" s="27">
        <v>138</v>
      </c>
      <c r="L69" s="27">
        <v>20</v>
      </c>
      <c r="M69" s="27">
        <v>0</v>
      </c>
      <c r="N69" s="27">
        <v>5</v>
      </c>
      <c r="O69" s="27">
        <v>0</v>
      </c>
      <c r="P69" s="27">
        <v>0</v>
      </c>
      <c r="Q69" s="214">
        <v>8</v>
      </c>
    </row>
    <row r="70" spans="2:17" s="5" customFormat="1" x14ac:dyDescent="0.25">
      <c r="B70" s="444"/>
      <c r="C70" s="449"/>
      <c r="D70" s="438"/>
      <c r="E70" s="27"/>
      <c r="F70" s="27"/>
      <c r="G70" s="27" t="s">
        <v>17</v>
      </c>
      <c r="H70" s="27">
        <v>43</v>
      </c>
      <c r="I70" s="27">
        <v>3</v>
      </c>
      <c r="J70" s="27">
        <v>6</v>
      </c>
      <c r="K70" s="27">
        <v>24</v>
      </c>
      <c r="L70" s="27">
        <v>0</v>
      </c>
      <c r="M70" s="27">
        <v>0</v>
      </c>
      <c r="N70" s="27">
        <v>1</v>
      </c>
      <c r="O70" s="27">
        <v>0</v>
      </c>
      <c r="P70" s="27">
        <v>4</v>
      </c>
      <c r="Q70" s="214">
        <v>5</v>
      </c>
    </row>
    <row r="71" spans="2:17" s="5" customFormat="1" x14ac:dyDescent="0.25">
      <c r="B71" s="444"/>
      <c r="C71" s="449"/>
      <c r="D71" s="438"/>
      <c r="E71" s="27"/>
      <c r="F71" s="27"/>
      <c r="G71" s="27" t="s">
        <v>57</v>
      </c>
      <c r="H71" s="206" t="s">
        <v>50</v>
      </c>
      <c r="I71" s="206" t="s">
        <v>50</v>
      </c>
      <c r="J71" s="206" t="s">
        <v>50</v>
      </c>
      <c r="K71" s="206" t="s">
        <v>50</v>
      </c>
      <c r="L71" s="206" t="s">
        <v>50</v>
      </c>
      <c r="M71" s="206" t="s">
        <v>50</v>
      </c>
      <c r="N71" s="206" t="s">
        <v>50</v>
      </c>
      <c r="O71" s="206" t="s">
        <v>50</v>
      </c>
      <c r="P71" s="206" t="s">
        <v>50</v>
      </c>
      <c r="Q71" s="207" t="s">
        <v>50</v>
      </c>
    </row>
    <row r="72" spans="2:17" s="5" customFormat="1" x14ac:dyDescent="0.25">
      <c r="B72" s="444"/>
      <c r="C72" s="449"/>
      <c r="D72" s="438"/>
      <c r="E72" s="27"/>
      <c r="F72" s="81" t="s">
        <v>23</v>
      </c>
      <c r="G72" s="81"/>
      <c r="H72" s="81">
        <v>164</v>
      </c>
      <c r="I72" s="81">
        <v>17</v>
      </c>
      <c r="J72" s="81">
        <v>33</v>
      </c>
      <c r="K72" s="81">
        <v>107</v>
      </c>
      <c r="L72" s="81">
        <v>0</v>
      </c>
      <c r="M72" s="81">
        <v>0</v>
      </c>
      <c r="N72" s="81">
        <v>2</v>
      </c>
      <c r="O72" s="81">
        <v>0</v>
      </c>
      <c r="P72" s="81">
        <v>1</v>
      </c>
      <c r="Q72" s="213">
        <v>4</v>
      </c>
    </row>
    <row r="73" spans="2:17" s="5" customFormat="1" x14ac:dyDescent="0.25">
      <c r="B73" s="444"/>
      <c r="C73" s="449"/>
      <c r="D73" s="438"/>
      <c r="E73" s="27"/>
      <c r="F73" s="27"/>
      <c r="G73" s="27" t="s">
        <v>16</v>
      </c>
      <c r="H73" s="27">
        <v>146</v>
      </c>
      <c r="I73" s="27">
        <v>16</v>
      </c>
      <c r="J73" s="27">
        <v>32</v>
      </c>
      <c r="K73" s="27">
        <v>93</v>
      </c>
      <c r="L73" s="27">
        <v>0</v>
      </c>
      <c r="M73" s="27">
        <v>0</v>
      </c>
      <c r="N73" s="27">
        <v>2</v>
      </c>
      <c r="O73" s="27">
        <v>0</v>
      </c>
      <c r="P73" s="27">
        <v>0</v>
      </c>
      <c r="Q73" s="214">
        <v>3</v>
      </c>
    </row>
    <row r="74" spans="2:17" s="5" customFormat="1" x14ac:dyDescent="0.25">
      <c r="B74" s="444"/>
      <c r="C74" s="449"/>
      <c r="D74" s="438"/>
      <c r="E74" s="27"/>
      <c r="F74" s="27"/>
      <c r="G74" s="27" t="s">
        <v>17</v>
      </c>
      <c r="H74" s="27">
        <v>18</v>
      </c>
      <c r="I74" s="27">
        <v>1</v>
      </c>
      <c r="J74" s="27">
        <v>1</v>
      </c>
      <c r="K74" s="27">
        <v>14</v>
      </c>
      <c r="L74" s="27">
        <v>0</v>
      </c>
      <c r="M74" s="27">
        <v>0</v>
      </c>
      <c r="N74" s="27">
        <v>0</v>
      </c>
      <c r="O74" s="27">
        <v>0</v>
      </c>
      <c r="P74" s="27">
        <v>1</v>
      </c>
      <c r="Q74" s="214">
        <v>1</v>
      </c>
    </row>
    <row r="75" spans="2:17" s="5" customFormat="1" ht="15.75" thickBot="1" x14ac:dyDescent="0.3">
      <c r="B75" s="444"/>
      <c r="C75" s="450"/>
      <c r="D75" s="439"/>
      <c r="E75" s="37"/>
      <c r="F75" s="37"/>
      <c r="G75" s="37" t="s">
        <v>57</v>
      </c>
      <c r="H75" s="210" t="s">
        <v>50</v>
      </c>
      <c r="I75" s="210" t="s">
        <v>50</v>
      </c>
      <c r="J75" s="210" t="s">
        <v>50</v>
      </c>
      <c r="K75" s="210" t="s">
        <v>50</v>
      </c>
      <c r="L75" s="210" t="s">
        <v>50</v>
      </c>
      <c r="M75" s="210" t="s">
        <v>50</v>
      </c>
      <c r="N75" s="210" t="s">
        <v>50</v>
      </c>
      <c r="O75" s="210" t="s">
        <v>50</v>
      </c>
      <c r="P75" s="210" t="s">
        <v>50</v>
      </c>
      <c r="Q75" s="211" t="s">
        <v>50</v>
      </c>
    </row>
    <row r="76" spans="2:17" s="5" customFormat="1" x14ac:dyDescent="0.25">
      <c r="B76" s="444"/>
      <c r="C76" s="448" t="s">
        <v>83</v>
      </c>
      <c r="D76" s="437" t="s">
        <v>67</v>
      </c>
      <c r="E76" s="79" t="s">
        <v>84</v>
      </c>
      <c r="F76" s="79"/>
      <c r="G76" s="79"/>
      <c r="H76" s="79">
        <v>177</v>
      </c>
      <c r="I76" s="79">
        <v>68</v>
      </c>
      <c r="J76" s="79">
        <v>45</v>
      </c>
      <c r="K76" s="79">
        <v>29</v>
      </c>
      <c r="L76" s="79">
        <v>24</v>
      </c>
      <c r="M76" s="79">
        <v>1</v>
      </c>
      <c r="N76" s="79">
        <v>2</v>
      </c>
      <c r="O76" s="79">
        <v>0</v>
      </c>
      <c r="P76" s="79">
        <v>2</v>
      </c>
      <c r="Q76" s="212">
        <v>6</v>
      </c>
    </row>
    <row r="77" spans="2:17" s="5" customFormat="1" x14ac:dyDescent="0.25">
      <c r="B77" s="444"/>
      <c r="C77" s="449"/>
      <c r="D77" s="438"/>
      <c r="E77" s="27"/>
      <c r="F77" s="81" t="s">
        <v>21</v>
      </c>
      <c r="G77" s="81"/>
      <c r="H77" s="81">
        <v>36</v>
      </c>
      <c r="I77" s="81">
        <v>17</v>
      </c>
      <c r="J77" s="81">
        <v>8</v>
      </c>
      <c r="K77" s="81">
        <v>3</v>
      </c>
      <c r="L77" s="81">
        <v>8</v>
      </c>
      <c r="M77" s="81">
        <v>0</v>
      </c>
      <c r="N77" s="81">
        <v>0</v>
      </c>
      <c r="O77" s="81">
        <v>0</v>
      </c>
      <c r="P77" s="81">
        <v>0</v>
      </c>
      <c r="Q77" s="213">
        <v>0</v>
      </c>
    </row>
    <row r="78" spans="2:17" s="5" customFormat="1" x14ac:dyDescent="0.25">
      <c r="B78" s="444"/>
      <c r="C78" s="449"/>
      <c r="D78" s="438"/>
      <c r="E78" s="27"/>
      <c r="F78" s="27"/>
      <c r="G78" s="27" t="s">
        <v>16</v>
      </c>
      <c r="H78" s="27">
        <v>31</v>
      </c>
      <c r="I78" s="27">
        <v>15</v>
      </c>
      <c r="J78" s="27">
        <v>6</v>
      </c>
      <c r="K78" s="27">
        <v>2</v>
      </c>
      <c r="L78" s="27">
        <v>8</v>
      </c>
      <c r="M78" s="27">
        <v>0</v>
      </c>
      <c r="N78" s="27">
        <v>0</v>
      </c>
      <c r="O78" s="27">
        <v>0</v>
      </c>
      <c r="P78" s="27">
        <v>0</v>
      </c>
      <c r="Q78" s="214">
        <v>0</v>
      </c>
    </row>
    <row r="79" spans="2:17" s="5" customFormat="1" x14ac:dyDescent="0.25">
      <c r="B79" s="444"/>
      <c r="C79" s="449"/>
      <c r="D79" s="438"/>
      <c r="E79" s="27"/>
      <c r="F79" s="27"/>
      <c r="G79" s="27" t="s">
        <v>17</v>
      </c>
      <c r="H79" s="27">
        <v>5</v>
      </c>
      <c r="I79" s="27">
        <v>2</v>
      </c>
      <c r="J79" s="27">
        <v>2</v>
      </c>
      <c r="K79" s="27">
        <v>1</v>
      </c>
      <c r="L79" s="27">
        <v>0</v>
      </c>
      <c r="M79" s="27">
        <v>0</v>
      </c>
      <c r="N79" s="27">
        <v>0</v>
      </c>
      <c r="O79" s="27">
        <v>0</v>
      </c>
      <c r="P79" s="27">
        <v>0</v>
      </c>
      <c r="Q79" s="214">
        <v>0</v>
      </c>
    </row>
    <row r="80" spans="2:17" s="5" customFormat="1" x14ac:dyDescent="0.25">
      <c r="B80" s="444"/>
      <c r="C80" s="449"/>
      <c r="D80" s="438"/>
      <c r="E80" s="27"/>
      <c r="F80" s="27"/>
      <c r="G80" s="27" t="s">
        <v>57</v>
      </c>
      <c r="H80" s="206" t="s">
        <v>50</v>
      </c>
      <c r="I80" s="206" t="s">
        <v>50</v>
      </c>
      <c r="J80" s="206" t="s">
        <v>50</v>
      </c>
      <c r="K80" s="206" t="s">
        <v>50</v>
      </c>
      <c r="L80" s="206" t="s">
        <v>50</v>
      </c>
      <c r="M80" s="206">
        <v>0</v>
      </c>
      <c r="N80" s="206" t="s">
        <v>50</v>
      </c>
      <c r="O80" s="206" t="s">
        <v>50</v>
      </c>
      <c r="P80" s="206" t="s">
        <v>50</v>
      </c>
      <c r="Q80" s="207" t="s">
        <v>50</v>
      </c>
    </row>
    <row r="81" spans="2:17" s="5" customFormat="1" x14ac:dyDescent="0.25">
      <c r="B81" s="444"/>
      <c r="C81" s="449"/>
      <c r="D81" s="438"/>
      <c r="E81" s="27"/>
      <c r="F81" s="81" t="s">
        <v>82</v>
      </c>
      <c r="G81" s="81"/>
      <c r="H81" s="81">
        <v>99</v>
      </c>
      <c r="I81" s="81">
        <v>36</v>
      </c>
      <c r="J81" s="81">
        <v>24</v>
      </c>
      <c r="K81" s="81">
        <v>16</v>
      </c>
      <c r="L81" s="81">
        <v>16</v>
      </c>
      <c r="M81" s="81">
        <v>1</v>
      </c>
      <c r="N81" s="81">
        <v>2</v>
      </c>
      <c r="O81" s="81">
        <v>0</v>
      </c>
      <c r="P81" s="81">
        <v>0</v>
      </c>
      <c r="Q81" s="213">
        <v>4</v>
      </c>
    </row>
    <row r="82" spans="2:17" s="5" customFormat="1" x14ac:dyDescent="0.25">
      <c r="B82" s="444"/>
      <c r="C82" s="449"/>
      <c r="D82" s="438"/>
      <c r="E82" s="27"/>
      <c r="F82" s="27"/>
      <c r="G82" s="27" t="s">
        <v>16</v>
      </c>
      <c r="H82" s="27">
        <v>87</v>
      </c>
      <c r="I82" s="27">
        <v>35</v>
      </c>
      <c r="J82" s="27">
        <v>21</v>
      </c>
      <c r="K82" s="27">
        <v>13</v>
      </c>
      <c r="L82" s="27">
        <v>13</v>
      </c>
      <c r="M82" s="27">
        <v>1</v>
      </c>
      <c r="N82" s="27">
        <v>2</v>
      </c>
      <c r="O82" s="27">
        <v>0</v>
      </c>
      <c r="P82" s="27">
        <v>0</v>
      </c>
      <c r="Q82" s="214">
        <v>2</v>
      </c>
    </row>
    <row r="83" spans="2:17" s="5" customFormat="1" x14ac:dyDescent="0.25">
      <c r="B83" s="444"/>
      <c r="C83" s="449"/>
      <c r="D83" s="438"/>
      <c r="E83" s="27"/>
      <c r="F83" s="27"/>
      <c r="G83" s="27" t="s">
        <v>17</v>
      </c>
      <c r="H83" s="27">
        <v>12</v>
      </c>
      <c r="I83" s="27">
        <v>1</v>
      </c>
      <c r="J83" s="27">
        <v>3</v>
      </c>
      <c r="K83" s="27">
        <v>3</v>
      </c>
      <c r="L83" s="27">
        <v>3</v>
      </c>
      <c r="M83" s="27">
        <v>0</v>
      </c>
      <c r="N83" s="27">
        <v>0</v>
      </c>
      <c r="O83" s="27">
        <v>0</v>
      </c>
      <c r="P83" s="27">
        <v>0</v>
      </c>
      <c r="Q83" s="214">
        <v>2</v>
      </c>
    </row>
    <row r="84" spans="2:17" s="5" customFormat="1" x14ac:dyDescent="0.25">
      <c r="B84" s="444"/>
      <c r="C84" s="449"/>
      <c r="D84" s="438"/>
      <c r="E84" s="27"/>
      <c r="F84" s="27"/>
      <c r="G84" s="27" t="s">
        <v>57</v>
      </c>
      <c r="H84" s="206" t="s">
        <v>50</v>
      </c>
      <c r="I84" s="206" t="s">
        <v>50</v>
      </c>
      <c r="J84" s="206" t="s">
        <v>50</v>
      </c>
      <c r="K84" s="206" t="s">
        <v>50</v>
      </c>
      <c r="L84" s="206" t="s">
        <v>50</v>
      </c>
      <c r="M84" s="206">
        <v>0</v>
      </c>
      <c r="N84" s="206" t="s">
        <v>50</v>
      </c>
      <c r="O84" s="206" t="s">
        <v>50</v>
      </c>
      <c r="P84" s="206" t="s">
        <v>50</v>
      </c>
      <c r="Q84" s="207" t="s">
        <v>50</v>
      </c>
    </row>
    <row r="85" spans="2:17" s="5" customFormat="1" x14ac:dyDescent="0.25">
      <c r="B85" s="444"/>
      <c r="C85" s="449"/>
      <c r="D85" s="438"/>
      <c r="E85" s="27"/>
      <c r="F85" s="81" t="s">
        <v>23</v>
      </c>
      <c r="G85" s="81"/>
      <c r="H85" s="81">
        <v>42</v>
      </c>
      <c r="I85" s="81">
        <v>15</v>
      </c>
      <c r="J85" s="81">
        <v>13</v>
      </c>
      <c r="K85" s="81">
        <v>10</v>
      </c>
      <c r="L85" s="81">
        <v>0</v>
      </c>
      <c r="M85" s="81">
        <v>0</v>
      </c>
      <c r="N85" s="81">
        <v>0</v>
      </c>
      <c r="O85" s="81">
        <v>0</v>
      </c>
      <c r="P85" s="81">
        <v>2</v>
      </c>
      <c r="Q85" s="213">
        <v>2</v>
      </c>
    </row>
    <row r="86" spans="2:17" s="5" customFormat="1" x14ac:dyDescent="0.25">
      <c r="B86" s="444"/>
      <c r="C86" s="449"/>
      <c r="D86" s="438"/>
      <c r="E86" s="27"/>
      <c r="F86" s="27"/>
      <c r="G86" s="27" t="s">
        <v>16</v>
      </c>
      <c r="H86" s="27">
        <v>35</v>
      </c>
      <c r="I86" s="27">
        <v>12</v>
      </c>
      <c r="J86" s="27">
        <v>13</v>
      </c>
      <c r="K86" s="27">
        <v>8</v>
      </c>
      <c r="L86" s="27">
        <v>0</v>
      </c>
      <c r="M86" s="27">
        <v>0</v>
      </c>
      <c r="N86" s="27">
        <v>0</v>
      </c>
      <c r="O86" s="27">
        <v>0</v>
      </c>
      <c r="P86" s="27">
        <v>1</v>
      </c>
      <c r="Q86" s="214">
        <v>1</v>
      </c>
    </row>
    <row r="87" spans="2:17" s="5" customFormat="1" x14ac:dyDescent="0.25">
      <c r="B87" s="444"/>
      <c r="C87" s="449"/>
      <c r="D87" s="438"/>
      <c r="E87" s="27"/>
      <c r="F87" s="27"/>
      <c r="G87" s="27" t="s">
        <v>17</v>
      </c>
      <c r="H87" s="27">
        <v>7</v>
      </c>
      <c r="I87" s="27">
        <v>3</v>
      </c>
      <c r="J87" s="27">
        <v>0</v>
      </c>
      <c r="K87" s="27">
        <v>2</v>
      </c>
      <c r="L87" s="27">
        <v>0</v>
      </c>
      <c r="M87" s="27">
        <v>0</v>
      </c>
      <c r="N87" s="27">
        <v>0</v>
      </c>
      <c r="O87" s="27">
        <v>0</v>
      </c>
      <c r="P87" s="27">
        <v>1</v>
      </c>
      <c r="Q87" s="214">
        <v>1</v>
      </c>
    </row>
    <row r="88" spans="2:17" s="5" customFormat="1" x14ac:dyDescent="0.25">
      <c r="B88" s="444"/>
      <c r="C88" s="449"/>
      <c r="D88" s="438"/>
      <c r="E88" s="27"/>
      <c r="F88" s="27"/>
      <c r="G88" s="27" t="s">
        <v>57</v>
      </c>
      <c r="H88" s="206" t="s">
        <v>50</v>
      </c>
      <c r="I88" s="206" t="s">
        <v>50</v>
      </c>
      <c r="J88" s="206" t="s">
        <v>50</v>
      </c>
      <c r="K88" s="206" t="s">
        <v>50</v>
      </c>
      <c r="L88" s="206" t="s">
        <v>50</v>
      </c>
      <c r="M88" s="206">
        <v>0</v>
      </c>
      <c r="N88" s="206" t="s">
        <v>50</v>
      </c>
      <c r="O88" s="206" t="s">
        <v>50</v>
      </c>
      <c r="P88" s="206" t="s">
        <v>50</v>
      </c>
      <c r="Q88" s="207" t="s">
        <v>50</v>
      </c>
    </row>
    <row r="89" spans="2:17" s="5" customFormat="1" x14ac:dyDescent="0.25">
      <c r="B89" s="444"/>
      <c r="C89" s="449"/>
      <c r="D89" s="147" t="s">
        <v>14</v>
      </c>
      <c r="E89" s="81" t="s">
        <v>85</v>
      </c>
      <c r="F89" s="81"/>
      <c r="G89" s="81"/>
      <c r="H89" s="223">
        <v>7.8422684980062024E-2</v>
      </c>
      <c r="I89" s="223">
        <v>9.1030789825970543E-2</v>
      </c>
      <c r="J89" s="223">
        <v>7.7989601386481797E-2</v>
      </c>
      <c r="K89" s="223">
        <v>9.2063492063492069E-2</v>
      </c>
      <c r="L89" s="223">
        <v>5.2980132450331126E-2</v>
      </c>
      <c r="M89" s="224">
        <v>1</v>
      </c>
      <c r="N89" s="223">
        <v>7.0000000000000007E-2</v>
      </c>
      <c r="O89" s="223">
        <v>0</v>
      </c>
      <c r="P89" s="223">
        <v>0.04</v>
      </c>
      <c r="Q89" s="225">
        <v>0.08</v>
      </c>
    </row>
    <row r="90" spans="2:17" s="5" customFormat="1" x14ac:dyDescent="0.25">
      <c r="B90" s="444"/>
      <c r="C90" s="449"/>
      <c r="D90" s="438" t="s">
        <v>67</v>
      </c>
      <c r="E90" s="81" t="s">
        <v>86</v>
      </c>
      <c r="F90" s="81"/>
      <c r="G90" s="81"/>
      <c r="H90" s="81">
        <v>88</v>
      </c>
      <c r="I90" s="81">
        <v>31</v>
      </c>
      <c r="J90" s="81">
        <v>20</v>
      </c>
      <c r="K90" s="81">
        <v>3</v>
      </c>
      <c r="L90" s="81">
        <v>27</v>
      </c>
      <c r="M90" s="81">
        <v>0</v>
      </c>
      <c r="N90" s="81">
        <v>0</v>
      </c>
      <c r="O90" s="81">
        <v>0</v>
      </c>
      <c r="P90" s="81">
        <v>5</v>
      </c>
      <c r="Q90" s="213">
        <v>2</v>
      </c>
    </row>
    <row r="91" spans="2:17" s="5" customFormat="1" x14ac:dyDescent="0.25">
      <c r="B91" s="444"/>
      <c r="C91" s="449"/>
      <c r="D91" s="438"/>
      <c r="E91" s="27"/>
      <c r="F91" s="81" t="s">
        <v>21</v>
      </c>
      <c r="G91" s="81"/>
      <c r="H91" s="81">
        <v>20</v>
      </c>
      <c r="I91" s="81">
        <v>10</v>
      </c>
      <c r="J91" s="81">
        <v>0</v>
      </c>
      <c r="K91" s="81">
        <v>2</v>
      </c>
      <c r="L91" s="81">
        <v>8</v>
      </c>
      <c r="M91" s="81">
        <v>0</v>
      </c>
      <c r="N91" s="81">
        <v>0</v>
      </c>
      <c r="O91" s="81">
        <v>0</v>
      </c>
      <c r="P91" s="81">
        <v>0</v>
      </c>
      <c r="Q91" s="213">
        <v>0</v>
      </c>
    </row>
    <row r="92" spans="2:17" s="5" customFormat="1" x14ac:dyDescent="0.25">
      <c r="B92" s="444"/>
      <c r="C92" s="449"/>
      <c r="D92" s="438"/>
      <c r="E92" s="27"/>
      <c r="F92" s="27"/>
      <c r="G92" s="27" t="s">
        <v>16</v>
      </c>
      <c r="H92" s="27">
        <v>18</v>
      </c>
      <c r="I92" s="27">
        <v>10</v>
      </c>
      <c r="J92" s="27">
        <v>0</v>
      </c>
      <c r="K92" s="27">
        <v>2</v>
      </c>
      <c r="L92" s="27">
        <v>6</v>
      </c>
      <c r="M92" s="27">
        <v>0</v>
      </c>
      <c r="N92" s="27">
        <v>0</v>
      </c>
      <c r="O92" s="27">
        <v>0</v>
      </c>
      <c r="P92" s="27">
        <v>0</v>
      </c>
      <c r="Q92" s="214">
        <v>0</v>
      </c>
    </row>
    <row r="93" spans="2:17" s="5" customFormat="1" x14ac:dyDescent="0.25">
      <c r="B93" s="444"/>
      <c r="C93" s="449"/>
      <c r="D93" s="438"/>
      <c r="E93" s="27"/>
      <c r="F93" s="27"/>
      <c r="G93" s="27" t="s">
        <v>17</v>
      </c>
      <c r="H93" s="27">
        <v>2</v>
      </c>
      <c r="I93" s="27">
        <v>0</v>
      </c>
      <c r="J93" s="27">
        <v>0</v>
      </c>
      <c r="K93" s="27">
        <v>0</v>
      </c>
      <c r="L93" s="27">
        <v>2</v>
      </c>
      <c r="M93" s="27">
        <v>0</v>
      </c>
      <c r="N93" s="27">
        <v>0</v>
      </c>
      <c r="O93" s="27">
        <v>0</v>
      </c>
      <c r="P93" s="27">
        <v>0</v>
      </c>
      <c r="Q93" s="214">
        <v>0</v>
      </c>
    </row>
    <row r="94" spans="2:17" s="5" customFormat="1" x14ac:dyDescent="0.25">
      <c r="B94" s="444"/>
      <c r="C94" s="449"/>
      <c r="D94" s="438"/>
      <c r="E94" s="27"/>
      <c r="F94" s="27"/>
      <c r="G94" s="27" t="s">
        <v>57</v>
      </c>
      <c r="H94" s="206" t="s">
        <v>50</v>
      </c>
      <c r="I94" s="206" t="s">
        <v>50</v>
      </c>
      <c r="J94" s="206" t="s">
        <v>50</v>
      </c>
      <c r="K94" s="206" t="s">
        <v>50</v>
      </c>
      <c r="L94" s="206" t="s">
        <v>50</v>
      </c>
      <c r="M94" s="206">
        <v>0</v>
      </c>
      <c r="N94" s="206" t="s">
        <v>50</v>
      </c>
      <c r="O94" s="206" t="s">
        <v>50</v>
      </c>
      <c r="P94" s="206" t="s">
        <v>50</v>
      </c>
      <c r="Q94" s="207" t="s">
        <v>50</v>
      </c>
    </row>
    <row r="95" spans="2:17" s="5" customFormat="1" x14ac:dyDescent="0.25">
      <c r="B95" s="444"/>
      <c r="C95" s="449"/>
      <c r="D95" s="438"/>
      <c r="E95" s="27"/>
      <c r="F95" s="81" t="s">
        <v>82</v>
      </c>
      <c r="G95" s="81"/>
      <c r="H95" s="81">
        <v>48</v>
      </c>
      <c r="I95" s="81">
        <v>17</v>
      </c>
      <c r="J95" s="81">
        <v>9</v>
      </c>
      <c r="K95" s="81">
        <v>1</v>
      </c>
      <c r="L95" s="81">
        <v>16</v>
      </c>
      <c r="M95" s="81">
        <v>0</v>
      </c>
      <c r="N95" s="81">
        <v>0</v>
      </c>
      <c r="O95" s="81">
        <v>0</v>
      </c>
      <c r="P95" s="81">
        <v>3</v>
      </c>
      <c r="Q95" s="213">
        <v>2</v>
      </c>
    </row>
    <row r="96" spans="2:17" s="5" customFormat="1" x14ac:dyDescent="0.25">
      <c r="B96" s="444"/>
      <c r="C96" s="449"/>
      <c r="D96" s="438"/>
      <c r="E96" s="27"/>
      <c r="F96" s="27"/>
      <c r="G96" s="27" t="s">
        <v>16</v>
      </c>
      <c r="H96" s="27">
        <v>48</v>
      </c>
      <c r="I96" s="27">
        <v>17</v>
      </c>
      <c r="J96" s="27">
        <v>9</v>
      </c>
      <c r="K96" s="27">
        <v>1</v>
      </c>
      <c r="L96" s="27">
        <v>16</v>
      </c>
      <c r="M96" s="27">
        <v>0</v>
      </c>
      <c r="N96" s="27">
        <v>0</v>
      </c>
      <c r="O96" s="27">
        <v>0</v>
      </c>
      <c r="P96" s="27">
        <v>3</v>
      </c>
      <c r="Q96" s="214">
        <v>2</v>
      </c>
    </row>
    <row r="97" spans="2:19" s="5" customFormat="1" x14ac:dyDescent="0.25">
      <c r="B97" s="444"/>
      <c r="C97" s="449"/>
      <c r="D97" s="438"/>
      <c r="E97" s="27"/>
      <c r="F97" s="27"/>
      <c r="G97" s="27" t="s">
        <v>17</v>
      </c>
      <c r="H97" s="27">
        <v>0</v>
      </c>
      <c r="I97" s="27">
        <v>0</v>
      </c>
      <c r="J97" s="27">
        <v>0</v>
      </c>
      <c r="K97" s="27">
        <v>0</v>
      </c>
      <c r="L97" s="27">
        <v>0</v>
      </c>
      <c r="M97" s="27">
        <v>0</v>
      </c>
      <c r="N97" s="27">
        <v>0</v>
      </c>
      <c r="O97" s="27">
        <v>0</v>
      </c>
      <c r="P97" s="27">
        <v>0</v>
      </c>
      <c r="Q97" s="214">
        <v>0</v>
      </c>
    </row>
    <row r="98" spans="2:19" s="5" customFormat="1" x14ac:dyDescent="0.25">
      <c r="B98" s="444"/>
      <c r="C98" s="449"/>
      <c r="D98" s="438"/>
      <c r="E98" s="27"/>
      <c r="F98" s="27"/>
      <c r="G98" s="27" t="s">
        <v>57</v>
      </c>
      <c r="H98" s="206" t="s">
        <v>50</v>
      </c>
      <c r="I98" s="206" t="s">
        <v>50</v>
      </c>
      <c r="J98" s="206" t="s">
        <v>50</v>
      </c>
      <c r="K98" s="206" t="s">
        <v>50</v>
      </c>
      <c r="L98" s="206" t="s">
        <v>50</v>
      </c>
      <c r="M98" s="206">
        <v>0</v>
      </c>
      <c r="N98" s="206" t="s">
        <v>50</v>
      </c>
      <c r="O98" s="206" t="s">
        <v>50</v>
      </c>
      <c r="P98" s="206" t="s">
        <v>50</v>
      </c>
      <c r="Q98" s="207" t="s">
        <v>50</v>
      </c>
    </row>
    <row r="99" spans="2:19" s="5" customFormat="1" x14ac:dyDescent="0.25">
      <c r="B99" s="444"/>
      <c r="C99" s="449"/>
      <c r="D99" s="438"/>
      <c r="E99" s="27"/>
      <c r="F99" s="81" t="s">
        <v>23</v>
      </c>
      <c r="G99" s="81"/>
      <c r="H99" s="81">
        <v>20</v>
      </c>
      <c r="I99" s="81">
        <v>4</v>
      </c>
      <c r="J99" s="81">
        <v>11</v>
      </c>
      <c r="K99" s="81">
        <v>0</v>
      </c>
      <c r="L99" s="81">
        <v>3</v>
      </c>
      <c r="M99" s="81">
        <v>0</v>
      </c>
      <c r="N99" s="81">
        <v>0</v>
      </c>
      <c r="O99" s="81">
        <v>0</v>
      </c>
      <c r="P99" s="81">
        <v>2</v>
      </c>
      <c r="Q99" s="213">
        <v>0</v>
      </c>
    </row>
    <row r="100" spans="2:19" s="5" customFormat="1" x14ac:dyDescent="0.25">
      <c r="B100" s="444"/>
      <c r="C100" s="449"/>
      <c r="D100" s="438"/>
      <c r="E100" s="27"/>
      <c r="F100" s="27"/>
      <c r="G100" s="27" t="s">
        <v>16</v>
      </c>
      <c r="H100" s="27">
        <v>18</v>
      </c>
      <c r="I100" s="27">
        <v>2</v>
      </c>
      <c r="J100" s="27">
        <v>11</v>
      </c>
      <c r="K100" s="27">
        <v>0</v>
      </c>
      <c r="L100" s="27">
        <v>3</v>
      </c>
      <c r="M100" s="27">
        <v>0</v>
      </c>
      <c r="N100" s="27">
        <v>0</v>
      </c>
      <c r="O100" s="27">
        <v>0</v>
      </c>
      <c r="P100" s="27">
        <v>2</v>
      </c>
      <c r="Q100" s="214">
        <v>0</v>
      </c>
    </row>
    <row r="101" spans="2:19" s="5" customFormat="1" x14ac:dyDescent="0.25">
      <c r="B101" s="444"/>
      <c r="C101" s="449"/>
      <c r="D101" s="438"/>
      <c r="E101" s="27"/>
      <c r="F101" s="27"/>
      <c r="G101" s="27" t="s">
        <v>17</v>
      </c>
      <c r="H101" s="27">
        <v>2</v>
      </c>
      <c r="I101" s="27">
        <v>2</v>
      </c>
      <c r="J101" s="27">
        <v>0</v>
      </c>
      <c r="K101" s="27">
        <v>0</v>
      </c>
      <c r="L101" s="27">
        <v>0</v>
      </c>
      <c r="M101" s="27">
        <v>0</v>
      </c>
      <c r="N101" s="27">
        <v>0</v>
      </c>
      <c r="O101" s="27">
        <v>0</v>
      </c>
      <c r="P101" s="27">
        <v>0</v>
      </c>
      <c r="Q101" s="214">
        <v>0</v>
      </c>
    </row>
    <row r="102" spans="2:19" s="5" customFormat="1" x14ac:dyDescent="0.25">
      <c r="B102" s="444"/>
      <c r="C102" s="449"/>
      <c r="D102" s="438"/>
      <c r="E102" s="27"/>
      <c r="F102" s="27"/>
      <c r="G102" s="27" t="s">
        <v>57</v>
      </c>
      <c r="H102" s="206" t="s">
        <v>50</v>
      </c>
      <c r="I102" s="206" t="s">
        <v>50</v>
      </c>
      <c r="J102" s="206" t="s">
        <v>50</v>
      </c>
      <c r="K102" s="206" t="s">
        <v>50</v>
      </c>
      <c r="L102" s="206" t="s">
        <v>50</v>
      </c>
      <c r="M102" s="206">
        <v>0</v>
      </c>
      <c r="N102" s="206" t="s">
        <v>50</v>
      </c>
      <c r="O102" s="206" t="s">
        <v>50</v>
      </c>
      <c r="P102" s="206" t="s">
        <v>50</v>
      </c>
      <c r="Q102" s="207" t="s">
        <v>50</v>
      </c>
    </row>
    <row r="103" spans="2:19" s="16" customFormat="1" ht="15.75" thickBot="1" x14ac:dyDescent="0.3">
      <c r="B103" s="445"/>
      <c r="C103" s="450"/>
      <c r="D103" s="92" t="s">
        <v>14</v>
      </c>
      <c r="E103" s="100" t="s">
        <v>87</v>
      </c>
      <c r="F103" s="100"/>
      <c r="G103" s="100"/>
      <c r="H103" s="226">
        <v>3.8989809481612757E-2</v>
      </c>
      <c r="I103" s="226">
        <v>4.1499330655957165E-2</v>
      </c>
      <c r="J103" s="226">
        <v>3.4662045060658578E-2</v>
      </c>
      <c r="K103" s="226">
        <v>9.5238095238095247E-3</v>
      </c>
      <c r="L103" s="226">
        <v>5.9602649006622516E-2</v>
      </c>
      <c r="M103" s="226">
        <v>0</v>
      </c>
      <c r="N103" s="226">
        <v>0</v>
      </c>
      <c r="O103" s="226">
        <v>0</v>
      </c>
      <c r="P103" s="226">
        <v>0.09</v>
      </c>
      <c r="Q103" s="227">
        <v>0.03</v>
      </c>
      <c r="R103" s="5"/>
      <c r="S103" s="334"/>
    </row>
    <row r="104" spans="2:19" s="5" customFormat="1" x14ac:dyDescent="0.25">
      <c r="B104" s="440" t="s">
        <v>88</v>
      </c>
      <c r="C104" s="451" t="s">
        <v>89</v>
      </c>
      <c r="D104" s="437" t="s">
        <v>90</v>
      </c>
      <c r="E104" s="79" t="s">
        <v>91</v>
      </c>
      <c r="F104" s="79"/>
      <c r="G104" s="79"/>
      <c r="H104" s="79">
        <v>48.627056603773582</v>
      </c>
      <c r="I104" s="79">
        <v>64.847277556440901</v>
      </c>
      <c r="J104" s="79">
        <v>29.465986394557824</v>
      </c>
      <c r="K104" s="79">
        <v>21.029341692789966</v>
      </c>
      <c r="L104" s="79">
        <v>65.706521739130437</v>
      </c>
      <c r="M104" s="203" t="s">
        <v>50</v>
      </c>
      <c r="N104" s="203" t="s">
        <v>50</v>
      </c>
      <c r="O104" s="203" t="s">
        <v>50</v>
      </c>
      <c r="P104" s="203" t="s">
        <v>50</v>
      </c>
      <c r="Q104" s="228" t="s">
        <v>50</v>
      </c>
    </row>
    <row r="105" spans="2:19" s="5" customFormat="1" x14ac:dyDescent="0.25">
      <c r="B105" s="441"/>
      <c r="C105" s="452"/>
      <c r="D105" s="438"/>
      <c r="E105" s="27"/>
      <c r="F105" s="27" t="s">
        <v>69</v>
      </c>
      <c r="G105" s="27"/>
      <c r="H105" s="208" t="s">
        <v>50</v>
      </c>
      <c r="I105" s="208" t="s">
        <v>50</v>
      </c>
      <c r="J105" s="208" t="s">
        <v>50</v>
      </c>
      <c r="K105" s="208" t="s">
        <v>50</v>
      </c>
      <c r="L105" s="208" t="s">
        <v>50</v>
      </c>
      <c r="M105" s="208" t="s">
        <v>50</v>
      </c>
      <c r="N105" s="208" t="s">
        <v>50</v>
      </c>
      <c r="O105" s="208" t="s">
        <v>50</v>
      </c>
      <c r="P105" s="208" t="s">
        <v>50</v>
      </c>
      <c r="Q105" s="209" t="s">
        <v>50</v>
      </c>
    </row>
    <row r="106" spans="2:19" s="5" customFormat="1" x14ac:dyDescent="0.25">
      <c r="B106" s="441"/>
      <c r="C106" s="452"/>
      <c r="D106" s="438"/>
      <c r="E106" s="27"/>
      <c r="F106" s="27"/>
      <c r="G106" s="27" t="s">
        <v>16</v>
      </c>
      <c r="H106" s="206" t="s">
        <v>50</v>
      </c>
      <c r="I106" s="206" t="s">
        <v>50</v>
      </c>
      <c r="J106" s="206" t="s">
        <v>50</v>
      </c>
      <c r="K106" s="206" t="s">
        <v>50</v>
      </c>
      <c r="L106" s="206" t="s">
        <v>50</v>
      </c>
      <c r="M106" s="206" t="s">
        <v>50</v>
      </c>
      <c r="N106" s="206" t="s">
        <v>50</v>
      </c>
      <c r="O106" s="206" t="s">
        <v>50</v>
      </c>
      <c r="P106" s="206" t="s">
        <v>50</v>
      </c>
      <c r="Q106" s="207" t="s">
        <v>50</v>
      </c>
    </row>
    <row r="107" spans="2:19" s="5" customFormat="1" x14ac:dyDescent="0.25">
      <c r="B107" s="441"/>
      <c r="C107" s="452"/>
      <c r="D107" s="438"/>
      <c r="E107" s="27"/>
      <c r="F107" s="27"/>
      <c r="G107" s="27" t="s">
        <v>17</v>
      </c>
      <c r="H107" s="206" t="s">
        <v>50</v>
      </c>
      <c r="I107" s="206" t="s">
        <v>50</v>
      </c>
      <c r="J107" s="206" t="s">
        <v>50</v>
      </c>
      <c r="K107" s="206" t="s">
        <v>50</v>
      </c>
      <c r="L107" s="206" t="s">
        <v>50</v>
      </c>
      <c r="M107" s="206" t="s">
        <v>50</v>
      </c>
      <c r="N107" s="206" t="s">
        <v>50</v>
      </c>
      <c r="O107" s="206" t="s">
        <v>50</v>
      </c>
      <c r="P107" s="206" t="s">
        <v>50</v>
      </c>
      <c r="Q107" s="207" t="s">
        <v>50</v>
      </c>
    </row>
    <row r="108" spans="2:19" s="5" customFormat="1" x14ac:dyDescent="0.25">
      <c r="B108" s="441"/>
      <c r="C108" s="452"/>
      <c r="D108" s="438"/>
      <c r="E108" s="27"/>
      <c r="F108" s="27"/>
      <c r="G108" s="27" t="s">
        <v>57</v>
      </c>
      <c r="H108" s="206" t="s">
        <v>50</v>
      </c>
      <c r="I108" s="206" t="s">
        <v>50</v>
      </c>
      <c r="J108" s="206" t="s">
        <v>50</v>
      </c>
      <c r="K108" s="206" t="s">
        <v>50</v>
      </c>
      <c r="L108" s="206" t="s">
        <v>50</v>
      </c>
      <c r="M108" s="206" t="s">
        <v>50</v>
      </c>
      <c r="N108" s="206" t="s">
        <v>50</v>
      </c>
      <c r="O108" s="206" t="s">
        <v>50</v>
      </c>
      <c r="P108" s="206" t="s">
        <v>50</v>
      </c>
      <c r="Q108" s="207" t="s">
        <v>50</v>
      </c>
    </row>
    <row r="109" spans="2:19" s="5" customFormat="1" x14ac:dyDescent="0.25">
      <c r="B109" s="441"/>
      <c r="C109" s="452"/>
      <c r="D109" s="438"/>
      <c r="E109" s="27"/>
      <c r="F109" s="27" t="s">
        <v>70</v>
      </c>
      <c r="G109" s="27"/>
      <c r="H109" s="208" t="s">
        <v>50</v>
      </c>
      <c r="I109" s="208" t="s">
        <v>50</v>
      </c>
      <c r="J109" s="208" t="s">
        <v>50</v>
      </c>
      <c r="K109" s="208" t="s">
        <v>50</v>
      </c>
      <c r="L109" s="208" t="s">
        <v>50</v>
      </c>
      <c r="M109" s="208" t="s">
        <v>50</v>
      </c>
      <c r="N109" s="208" t="s">
        <v>50</v>
      </c>
      <c r="O109" s="208" t="s">
        <v>50</v>
      </c>
      <c r="P109" s="208" t="s">
        <v>50</v>
      </c>
      <c r="Q109" s="209" t="s">
        <v>50</v>
      </c>
    </row>
    <row r="110" spans="2:19" s="5" customFormat="1" x14ac:dyDescent="0.25">
      <c r="B110" s="441"/>
      <c r="C110" s="452"/>
      <c r="D110" s="438"/>
      <c r="E110" s="27"/>
      <c r="F110" s="27"/>
      <c r="G110" s="27" t="s">
        <v>16</v>
      </c>
      <c r="H110" s="206" t="s">
        <v>50</v>
      </c>
      <c r="I110" s="206" t="s">
        <v>50</v>
      </c>
      <c r="J110" s="206" t="s">
        <v>50</v>
      </c>
      <c r="K110" s="206" t="s">
        <v>50</v>
      </c>
      <c r="L110" s="206" t="s">
        <v>50</v>
      </c>
      <c r="M110" s="206" t="s">
        <v>50</v>
      </c>
      <c r="N110" s="206" t="s">
        <v>50</v>
      </c>
      <c r="O110" s="206" t="s">
        <v>50</v>
      </c>
      <c r="P110" s="206" t="s">
        <v>50</v>
      </c>
      <c r="Q110" s="207" t="s">
        <v>50</v>
      </c>
    </row>
    <row r="111" spans="2:19" s="5" customFormat="1" x14ac:dyDescent="0.25">
      <c r="B111" s="441"/>
      <c r="C111" s="452"/>
      <c r="D111" s="438"/>
      <c r="E111" s="27"/>
      <c r="F111" s="27"/>
      <c r="G111" s="27" t="s">
        <v>17</v>
      </c>
      <c r="H111" s="206" t="s">
        <v>50</v>
      </c>
      <c r="I111" s="206" t="s">
        <v>50</v>
      </c>
      <c r="J111" s="206" t="s">
        <v>50</v>
      </c>
      <c r="K111" s="206" t="s">
        <v>50</v>
      </c>
      <c r="L111" s="206" t="s">
        <v>50</v>
      </c>
      <c r="M111" s="206" t="s">
        <v>50</v>
      </c>
      <c r="N111" s="206" t="s">
        <v>50</v>
      </c>
      <c r="O111" s="206" t="s">
        <v>50</v>
      </c>
      <c r="P111" s="206" t="s">
        <v>50</v>
      </c>
      <c r="Q111" s="207" t="s">
        <v>50</v>
      </c>
    </row>
    <row r="112" spans="2:19" s="5" customFormat="1" x14ac:dyDescent="0.25">
      <c r="B112" s="441"/>
      <c r="C112" s="452"/>
      <c r="D112" s="438"/>
      <c r="E112" s="27"/>
      <c r="F112" s="27"/>
      <c r="G112" s="27" t="s">
        <v>57</v>
      </c>
      <c r="H112" s="206" t="s">
        <v>50</v>
      </c>
      <c r="I112" s="206" t="s">
        <v>50</v>
      </c>
      <c r="J112" s="206" t="s">
        <v>50</v>
      </c>
      <c r="K112" s="206" t="s">
        <v>50</v>
      </c>
      <c r="L112" s="206" t="s">
        <v>50</v>
      </c>
      <c r="M112" s="206" t="s">
        <v>50</v>
      </c>
      <c r="N112" s="206" t="s">
        <v>50</v>
      </c>
      <c r="O112" s="206" t="s">
        <v>50</v>
      </c>
      <c r="P112" s="206" t="s">
        <v>50</v>
      </c>
      <c r="Q112" s="207" t="s">
        <v>50</v>
      </c>
    </row>
    <row r="113" spans="2:18" s="5" customFormat="1" x14ac:dyDescent="0.25">
      <c r="B113" s="441"/>
      <c r="C113" s="452"/>
      <c r="D113" s="438"/>
      <c r="E113" s="27"/>
      <c r="F113" s="27" t="s">
        <v>92</v>
      </c>
      <c r="G113" s="27"/>
      <c r="H113" s="208" t="s">
        <v>50</v>
      </c>
      <c r="I113" s="208" t="s">
        <v>50</v>
      </c>
      <c r="J113" s="208" t="s">
        <v>50</v>
      </c>
      <c r="K113" s="208" t="s">
        <v>50</v>
      </c>
      <c r="L113" s="208" t="s">
        <v>50</v>
      </c>
      <c r="M113" s="208" t="s">
        <v>50</v>
      </c>
      <c r="N113" s="208" t="s">
        <v>50</v>
      </c>
      <c r="O113" s="208" t="s">
        <v>50</v>
      </c>
      <c r="P113" s="208" t="s">
        <v>50</v>
      </c>
      <c r="Q113" s="209" t="s">
        <v>50</v>
      </c>
    </row>
    <row r="114" spans="2:18" s="5" customFormat="1" x14ac:dyDescent="0.25">
      <c r="B114" s="441"/>
      <c r="C114" s="452"/>
      <c r="D114" s="438"/>
      <c r="E114" s="27"/>
      <c r="F114" s="27"/>
      <c r="G114" s="27" t="s">
        <v>16</v>
      </c>
      <c r="H114" s="206" t="s">
        <v>50</v>
      </c>
      <c r="I114" s="206" t="s">
        <v>50</v>
      </c>
      <c r="J114" s="206" t="s">
        <v>50</v>
      </c>
      <c r="K114" s="206" t="s">
        <v>50</v>
      </c>
      <c r="L114" s="206" t="s">
        <v>50</v>
      </c>
      <c r="M114" s="206" t="s">
        <v>50</v>
      </c>
      <c r="N114" s="206" t="s">
        <v>50</v>
      </c>
      <c r="O114" s="206" t="s">
        <v>50</v>
      </c>
      <c r="P114" s="206" t="s">
        <v>50</v>
      </c>
      <c r="Q114" s="207" t="s">
        <v>50</v>
      </c>
    </row>
    <row r="115" spans="2:18" s="5" customFormat="1" x14ac:dyDescent="0.25">
      <c r="B115" s="441"/>
      <c r="C115" s="452"/>
      <c r="D115" s="438"/>
      <c r="E115" s="27"/>
      <c r="F115" s="27"/>
      <c r="G115" s="27" t="s">
        <v>17</v>
      </c>
      <c r="H115" s="206" t="s">
        <v>50</v>
      </c>
      <c r="I115" s="206" t="s">
        <v>50</v>
      </c>
      <c r="J115" s="206" t="s">
        <v>50</v>
      </c>
      <c r="K115" s="206" t="s">
        <v>50</v>
      </c>
      <c r="L115" s="206" t="s">
        <v>50</v>
      </c>
      <c r="M115" s="206" t="s">
        <v>50</v>
      </c>
      <c r="N115" s="206" t="s">
        <v>50</v>
      </c>
      <c r="O115" s="206" t="s">
        <v>50</v>
      </c>
      <c r="P115" s="206" t="s">
        <v>50</v>
      </c>
      <c r="Q115" s="207" t="s">
        <v>50</v>
      </c>
    </row>
    <row r="116" spans="2:18" s="5" customFormat="1" x14ac:dyDescent="0.25">
      <c r="B116" s="441"/>
      <c r="C116" s="452"/>
      <c r="D116" s="438"/>
      <c r="E116" s="27"/>
      <c r="F116" s="27"/>
      <c r="G116" s="27" t="s">
        <v>57</v>
      </c>
      <c r="H116" s="206" t="s">
        <v>50</v>
      </c>
      <c r="I116" s="206" t="s">
        <v>50</v>
      </c>
      <c r="J116" s="206" t="s">
        <v>50</v>
      </c>
      <c r="K116" s="206" t="s">
        <v>50</v>
      </c>
      <c r="L116" s="206" t="s">
        <v>50</v>
      </c>
      <c r="M116" s="206" t="s">
        <v>50</v>
      </c>
      <c r="N116" s="206" t="s">
        <v>50</v>
      </c>
      <c r="O116" s="206" t="s">
        <v>50</v>
      </c>
      <c r="P116" s="206" t="s">
        <v>50</v>
      </c>
      <c r="Q116" s="207" t="s">
        <v>50</v>
      </c>
    </row>
    <row r="117" spans="2:18" s="5" customFormat="1" x14ac:dyDescent="0.25">
      <c r="B117" s="441"/>
      <c r="C117" s="452"/>
      <c r="D117" s="438"/>
      <c r="E117" s="27"/>
      <c r="F117" s="27" t="s">
        <v>71</v>
      </c>
      <c r="G117" s="27"/>
      <c r="H117" s="206" t="s">
        <v>50</v>
      </c>
      <c r="I117" s="206" t="s">
        <v>50</v>
      </c>
      <c r="J117" s="206" t="s">
        <v>50</v>
      </c>
      <c r="K117" s="206" t="s">
        <v>50</v>
      </c>
      <c r="L117" s="206" t="s">
        <v>50</v>
      </c>
      <c r="M117" s="206" t="s">
        <v>50</v>
      </c>
      <c r="N117" s="208" t="s">
        <v>50</v>
      </c>
      <c r="O117" s="208" t="s">
        <v>50</v>
      </c>
      <c r="P117" s="208" t="s">
        <v>50</v>
      </c>
      <c r="Q117" s="209" t="s">
        <v>50</v>
      </c>
    </row>
    <row r="118" spans="2:18" s="5" customFormat="1" x14ac:dyDescent="0.25">
      <c r="B118" s="441"/>
      <c r="C118" s="452"/>
      <c r="D118" s="438"/>
      <c r="E118" s="27"/>
      <c r="F118" s="27"/>
      <c r="G118" s="27" t="s">
        <v>16</v>
      </c>
      <c r="H118" s="206" t="s">
        <v>50</v>
      </c>
      <c r="I118" s="206" t="s">
        <v>50</v>
      </c>
      <c r="J118" s="206" t="s">
        <v>50</v>
      </c>
      <c r="K118" s="206" t="s">
        <v>50</v>
      </c>
      <c r="L118" s="206" t="s">
        <v>50</v>
      </c>
      <c r="M118" s="206" t="s">
        <v>50</v>
      </c>
      <c r="N118" s="206" t="s">
        <v>50</v>
      </c>
      <c r="O118" s="206" t="s">
        <v>50</v>
      </c>
      <c r="P118" s="206" t="s">
        <v>50</v>
      </c>
      <c r="Q118" s="207" t="s">
        <v>50</v>
      </c>
    </row>
    <row r="119" spans="2:18" s="5" customFormat="1" x14ac:dyDescent="0.25">
      <c r="B119" s="441"/>
      <c r="C119" s="452"/>
      <c r="D119" s="438"/>
      <c r="E119" s="27"/>
      <c r="F119" s="27"/>
      <c r="G119" s="27" t="s">
        <v>17</v>
      </c>
      <c r="H119" s="206" t="s">
        <v>50</v>
      </c>
      <c r="I119" s="206" t="s">
        <v>50</v>
      </c>
      <c r="J119" s="206" t="s">
        <v>50</v>
      </c>
      <c r="K119" s="206" t="s">
        <v>50</v>
      </c>
      <c r="L119" s="206" t="s">
        <v>50</v>
      </c>
      <c r="M119" s="206" t="s">
        <v>50</v>
      </c>
      <c r="N119" s="206" t="s">
        <v>50</v>
      </c>
      <c r="O119" s="206" t="s">
        <v>50</v>
      </c>
      <c r="P119" s="206" t="s">
        <v>50</v>
      </c>
      <c r="Q119" s="207" t="s">
        <v>50</v>
      </c>
    </row>
    <row r="120" spans="2:18" s="5" customFormat="1" x14ac:dyDescent="0.25">
      <c r="B120" s="441"/>
      <c r="C120" s="452"/>
      <c r="D120" s="438"/>
      <c r="E120" s="27"/>
      <c r="F120" s="27"/>
      <c r="G120" s="27" t="s">
        <v>57</v>
      </c>
      <c r="H120" s="206" t="s">
        <v>50</v>
      </c>
      <c r="I120" s="206" t="s">
        <v>50</v>
      </c>
      <c r="J120" s="206" t="s">
        <v>50</v>
      </c>
      <c r="K120" s="206" t="s">
        <v>50</v>
      </c>
      <c r="L120" s="206" t="s">
        <v>50</v>
      </c>
      <c r="M120" s="206" t="s">
        <v>50</v>
      </c>
      <c r="N120" s="206" t="s">
        <v>50</v>
      </c>
      <c r="O120" s="206" t="s">
        <v>50</v>
      </c>
      <c r="P120" s="206" t="s">
        <v>50</v>
      </c>
      <c r="Q120" s="207" t="s">
        <v>50</v>
      </c>
    </row>
    <row r="121" spans="2:18" s="5" customFormat="1" x14ac:dyDescent="0.25">
      <c r="B121" s="441"/>
      <c r="C121" s="452"/>
      <c r="D121" s="438"/>
      <c r="E121" s="27"/>
      <c r="F121" s="27" t="s">
        <v>72</v>
      </c>
      <c r="G121" s="27"/>
      <c r="H121" s="208" t="s">
        <v>50</v>
      </c>
      <c r="I121" s="208" t="s">
        <v>50</v>
      </c>
      <c r="J121" s="208" t="s">
        <v>50</v>
      </c>
      <c r="K121" s="208" t="s">
        <v>50</v>
      </c>
      <c r="L121" s="208" t="s">
        <v>50</v>
      </c>
      <c r="M121" s="208" t="s">
        <v>50</v>
      </c>
      <c r="N121" s="208" t="s">
        <v>50</v>
      </c>
      <c r="O121" s="208" t="s">
        <v>50</v>
      </c>
      <c r="P121" s="208" t="s">
        <v>50</v>
      </c>
      <c r="Q121" s="209" t="s">
        <v>50</v>
      </c>
    </row>
    <row r="122" spans="2:18" s="5" customFormat="1" x14ac:dyDescent="0.25">
      <c r="B122" s="441"/>
      <c r="C122" s="452"/>
      <c r="D122" s="438"/>
      <c r="E122" s="27"/>
      <c r="F122" s="27"/>
      <c r="G122" s="27" t="s">
        <v>16</v>
      </c>
      <c r="H122" s="206" t="s">
        <v>50</v>
      </c>
      <c r="I122" s="206" t="s">
        <v>50</v>
      </c>
      <c r="J122" s="206" t="s">
        <v>50</v>
      </c>
      <c r="K122" s="206" t="s">
        <v>50</v>
      </c>
      <c r="L122" s="206" t="s">
        <v>50</v>
      </c>
      <c r="M122" s="206" t="s">
        <v>50</v>
      </c>
      <c r="N122" s="206" t="s">
        <v>50</v>
      </c>
      <c r="O122" s="206" t="s">
        <v>50</v>
      </c>
      <c r="P122" s="206" t="s">
        <v>50</v>
      </c>
      <c r="Q122" s="207" t="s">
        <v>50</v>
      </c>
    </row>
    <row r="123" spans="2:18" s="5" customFormat="1" x14ac:dyDescent="0.25">
      <c r="B123" s="441"/>
      <c r="C123" s="452"/>
      <c r="D123" s="438"/>
      <c r="E123" s="27"/>
      <c r="F123" s="27"/>
      <c r="G123" s="27" t="s">
        <v>17</v>
      </c>
      <c r="H123" s="206" t="s">
        <v>50</v>
      </c>
      <c r="I123" s="206" t="s">
        <v>50</v>
      </c>
      <c r="J123" s="206" t="s">
        <v>50</v>
      </c>
      <c r="K123" s="206" t="s">
        <v>50</v>
      </c>
      <c r="L123" s="206" t="s">
        <v>50</v>
      </c>
      <c r="M123" s="206" t="s">
        <v>50</v>
      </c>
      <c r="N123" s="206" t="s">
        <v>50</v>
      </c>
      <c r="O123" s="206" t="s">
        <v>50</v>
      </c>
      <c r="P123" s="206" t="s">
        <v>50</v>
      </c>
      <c r="Q123" s="207" t="s">
        <v>50</v>
      </c>
    </row>
    <row r="124" spans="2:18" s="5" customFormat="1" ht="15.75" thickBot="1" x14ac:dyDescent="0.3">
      <c r="B124" s="442"/>
      <c r="C124" s="453"/>
      <c r="D124" s="439"/>
      <c r="E124" s="37"/>
      <c r="F124" s="37"/>
      <c r="G124" s="37" t="s">
        <v>57</v>
      </c>
      <c r="H124" s="210" t="s">
        <v>50</v>
      </c>
      <c r="I124" s="210" t="s">
        <v>50</v>
      </c>
      <c r="J124" s="210" t="s">
        <v>50</v>
      </c>
      <c r="K124" s="210" t="s">
        <v>50</v>
      </c>
      <c r="L124" s="210" t="s">
        <v>50</v>
      </c>
      <c r="M124" s="210" t="s">
        <v>50</v>
      </c>
      <c r="N124" s="210" t="s">
        <v>50</v>
      </c>
      <c r="O124" s="210" t="s">
        <v>50</v>
      </c>
      <c r="P124" s="210" t="s">
        <v>50</v>
      </c>
      <c r="Q124" s="211" t="s">
        <v>50</v>
      </c>
    </row>
    <row r="125" spans="2:18" x14ac:dyDescent="0.25">
      <c r="B125" s="400" t="s">
        <v>93</v>
      </c>
      <c r="C125" s="406" t="s">
        <v>94</v>
      </c>
      <c r="D125" s="417" t="s">
        <v>14</v>
      </c>
      <c r="E125" s="51" t="s">
        <v>95</v>
      </c>
      <c r="F125" s="51"/>
      <c r="G125" s="51"/>
      <c r="H125" s="203" t="s">
        <v>50</v>
      </c>
      <c r="I125" s="203" t="s">
        <v>50</v>
      </c>
      <c r="J125" s="203" t="s">
        <v>50</v>
      </c>
      <c r="K125" s="203" t="s">
        <v>50</v>
      </c>
      <c r="L125" s="203" t="s">
        <v>50</v>
      </c>
      <c r="M125" s="203" t="s">
        <v>50</v>
      </c>
      <c r="N125" s="203" t="s">
        <v>50</v>
      </c>
      <c r="O125" s="203" t="s">
        <v>50</v>
      </c>
      <c r="P125" s="203" t="s">
        <v>50</v>
      </c>
      <c r="Q125" s="203" t="s">
        <v>50</v>
      </c>
      <c r="R125" s="5"/>
    </row>
    <row r="126" spans="2:18" x14ac:dyDescent="0.25">
      <c r="B126" s="401"/>
      <c r="C126" s="407"/>
      <c r="D126" s="418"/>
      <c r="E126" s="22"/>
      <c r="F126" s="22" t="s">
        <v>69</v>
      </c>
      <c r="G126" s="22"/>
      <c r="H126" s="204">
        <v>0.37</v>
      </c>
      <c r="I126" s="204">
        <v>0.24</v>
      </c>
      <c r="J126" s="204">
        <v>0.41</v>
      </c>
      <c r="K126" s="204">
        <v>0.3</v>
      </c>
      <c r="L126" s="204">
        <v>0.35</v>
      </c>
      <c r="M126" s="204">
        <v>0</v>
      </c>
      <c r="N126" s="204">
        <v>0.86</v>
      </c>
      <c r="O126" s="204">
        <v>1</v>
      </c>
      <c r="P126" s="204">
        <v>1</v>
      </c>
      <c r="Q126" s="205">
        <v>1</v>
      </c>
      <c r="R126" s="5"/>
    </row>
    <row r="127" spans="2:18" x14ac:dyDescent="0.25">
      <c r="B127" s="401"/>
      <c r="C127" s="407"/>
      <c r="D127" s="418"/>
      <c r="E127" s="22"/>
      <c r="F127" s="22"/>
      <c r="G127" s="22" t="s">
        <v>16</v>
      </c>
      <c r="H127" s="206" t="s">
        <v>50</v>
      </c>
      <c r="I127" s="206" t="s">
        <v>50</v>
      </c>
      <c r="J127" s="206" t="s">
        <v>50</v>
      </c>
      <c r="K127" s="206" t="s">
        <v>50</v>
      </c>
      <c r="L127" s="206" t="s">
        <v>50</v>
      </c>
      <c r="M127" s="206" t="s">
        <v>50</v>
      </c>
      <c r="N127" s="206" t="s">
        <v>50</v>
      </c>
      <c r="O127" s="206" t="s">
        <v>50</v>
      </c>
      <c r="P127" s="206" t="s">
        <v>50</v>
      </c>
      <c r="Q127" s="207" t="s">
        <v>50</v>
      </c>
      <c r="R127" s="5"/>
    </row>
    <row r="128" spans="2:18" x14ac:dyDescent="0.25">
      <c r="B128" s="401"/>
      <c r="C128" s="407"/>
      <c r="D128" s="418"/>
      <c r="E128" s="22"/>
      <c r="F128" s="22"/>
      <c r="G128" s="22" t="s">
        <v>17</v>
      </c>
      <c r="H128" s="206" t="s">
        <v>50</v>
      </c>
      <c r="I128" s="206" t="s">
        <v>50</v>
      </c>
      <c r="J128" s="206" t="s">
        <v>50</v>
      </c>
      <c r="K128" s="206" t="s">
        <v>50</v>
      </c>
      <c r="L128" s="206" t="s">
        <v>50</v>
      </c>
      <c r="M128" s="206" t="s">
        <v>50</v>
      </c>
      <c r="N128" s="206" t="s">
        <v>50</v>
      </c>
      <c r="O128" s="206" t="s">
        <v>50</v>
      </c>
      <c r="P128" s="206" t="s">
        <v>50</v>
      </c>
      <c r="Q128" s="207" t="s">
        <v>50</v>
      </c>
      <c r="R128" s="5"/>
    </row>
    <row r="129" spans="2:18" x14ac:dyDescent="0.25">
      <c r="B129" s="401"/>
      <c r="C129" s="407"/>
      <c r="D129" s="418"/>
      <c r="E129" s="22"/>
      <c r="F129" s="22"/>
      <c r="G129" s="22" t="s">
        <v>57</v>
      </c>
      <c r="H129" s="206" t="s">
        <v>50</v>
      </c>
      <c r="I129" s="206" t="s">
        <v>50</v>
      </c>
      <c r="J129" s="206" t="s">
        <v>50</v>
      </c>
      <c r="K129" s="206" t="s">
        <v>50</v>
      </c>
      <c r="L129" s="206" t="s">
        <v>50</v>
      </c>
      <c r="M129" s="206" t="s">
        <v>50</v>
      </c>
      <c r="N129" s="206" t="s">
        <v>50</v>
      </c>
      <c r="O129" s="206" t="s">
        <v>50</v>
      </c>
      <c r="P129" s="206" t="s">
        <v>50</v>
      </c>
      <c r="Q129" s="207" t="s">
        <v>50</v>
      </c>
      <c r="R129" s="5"/>
    </row>
    <row r="130" spans="2:18" x14ac:dyDescent="0.25">
      <c r="B130" s="401"/>
      <c r="C130" s="407"/>
      <c r="D130" s="418"/>
      <c r="E130" s="22"/>
      <c r="F130" s="22" t="s">
        <v>70</v>
      </c>
      <c r="G130" s="22"/>
      <c r="H130" s="204">
        <v>0</v>
      </c>
      <c r="I130" s="204">
        <v>0</v>
      </c>
      <c r="J130" s="204">
        <v>0</v>
      </c>
      <c r="K130" s="204">
        <v>0</v>
      </c>
      <c r="L130" s="204">
        <v>0</v>
      </c>
      <c r="M130" s="204">
        <v>0</v>
      </c>
      <c r="N130" s="204">
        <v>0</v>
      </c>
      <c r="O130" s="204">
        <v>0</v>
      </c>
      <c r="P130" s="204">
        <v>0</v>
      </c>
      <c r="Q130" s="205">
        <v>0</v>
      </c>
      <c r="R130" s="5"/>
    </row>
    <row r="131" spans="2:18" x14ac:dyDescent="0.25">
      <c r="B131" s="401"/>
      <c r="C131" s="407"/>
      <c r="D131" s="418"/>
      <c r="E131" s="22"/>
      <c r="F131" s="22"/>
      <c r="G131" s="22" t="s">
        <v>16</v>
      </c>
      <c r="H131" s="206" t="s">
        <v>50</v>
      </c>
      <c r="I131" s="206" t="s">
        <v>50</v>
      </c>
      <c r="J131" s="206" t="s">
        <v>50</v>
      </c>
      <c r="K131" s="206" t="s">
        <v>50</v>
      </c>
      <c r="L131" s="206" t="s">
        <v>50</v>
      </c>
      <c r="M131" s="206" t="s">
        <v>50</v>
      </c>
      <c r="N131" s="206" t="s">
        <v>50</v>
      </c>
      <c r="O131" s="206" t="s">
        <v>50</v>
      </c>
      <c r="P131" s="206" t="s">
        <v>50</v>
      </c>
      <c r="Q131" s="207" t="s">
        <v>50</v>
      </c>
      <c r="R131" s="5"/>
    </row>
    <row r="132" spans="2:18" x14ac:dyDescent="0.25">
      <c r="B132" s="401"/>
      <c r="C132" s="407"/>
      <c r="D132" s="418"/>
      <c r="E132" s="22"/>
      <c r="F132" s="22"/>
      <c r="G132" s="22" t="s">
        <v>17</v>
      </c>
      <c r="H132" s="206" t="s">
        <v>50</v>
      </c>
      <c r="I132" s="206" t="s">
        <v>50</v>
      </c>
      <c r="J132" s="206" t="s">
        <v>50</v>
      </c>
      <c r="K132" s="206" t="s">
        <v>50</v>
      </c>
      <c r="L132" s="206" t="s">
        <v>50</v>
      </c>
      <c r="M132" s="206" t="s">
        <v>50</v>
      </c>
      <c r="N132" s="206" t="s">
        <v>50</v>
      </c>
      <c r="O132" s="206" t="s">
        <v>50</v>
      </c>
      <c r="P132" s="206" t="s">
        <v>50</v>
      </c>
      <c r="Q132" s="207" t="s">
        <v>50</v>
      </c>
      <c r="R132" s="5"/>
    </row>
    <row r="133" spans="2:18" x14ac:dyDescent="0.25">
      <c r="B133" s="401"/>
      <c r="C133" s="407"/>
      <c r="D133" s="418"/>
      <c r="E133" s="22"/>
      <c r="F133" s="22"/>
      <c r="G133" s="22" t="s">
        <v>57</v>
      </c>
      <c r="H133" s="206" t="s">
        <v>50</v>
      </c>
      <c r="I133" s="206" t="s">
        <v>50</v>
      </c>
      <c r="J133" s="206" t="s">
        <v>50</v>
      </c>
      <c r="K133" s="206" t="s">
        <v>50</v>
      </c>
      <c r="L133" s="206" t="s">
        <v>50</v>
      </c>
      <c r="M133" s="206" t="s">
        <v>50</v>
      </c>
      <c r="N133" s="206" t="s">
        <v>50</v>
      </c>
      <c r="O133" s="206" t="s">
        <v>50</v>
      </c>
      <c r="P133" s="206" t="s">
        <v>50</v>
      </c>
      <c r="Q133" s="207" t="s">
        <v>50</v>
      </c>
      <c r="R133" s="5"/>
    </row>
    <row r="134" spans="2:18" x14ac:dyDescent="0.25">
      <c r="B134" s="401"/>
      <c r="C134" s="407"/>
      <c r="D134" s="418"/>
      <c r="E134" s="22"/>
      <c r="F134" s="22" t="s">
        <v>92</v>
      </c>
      <c r="G134" s="22"/>
      <c r="H134" s="208" t="s">
        <v>50</v>
      </c>
      <c r="I134" s="208" t="s">
        <v>50</v>
      </c>
      <c r="J134" s="208" t="s">
        <v>50</v>
      </c>
      <c r="K134" s="208" t="s">
        <v>50</v>
      </c>
      <c r="L134" s="208" t="s">
        <v>50</v>
      </c>
      <c r="M134" s="208" t="s">
        <v>50</v>
      </c>
      <c r="N134" s="208" t="s">
        <v>50</v>
      </c>
      <c r="O134" s="208" t="s">
        <v>50</v>
      </c>
      <c r="P134" s="208" t="s">
        <v>50</v>
      </c>
      <c r="Q134" s="209" t="s">
        <v>50</v>
      </c>
      <c r="R134" s="5"/>
    </row>
    <row r="135" spans="2:18" x14ac:dyDescent="0.25">
      <c r="B135" s="401"/>
      <c r="C135" s="407"/>
      <c r="D135" s="418"/>
      <c r="E135" s="22"/>
      <c r="F135" s="22"/>
      <c r="G135" s="22" t="s">
        <v>16</v>
      </c>
      <c r="H135" s="206" t="s">
        <v>50</v>
      </c>
      <c r="I135" s="206" t="s">
        <v>50</v>
      </c>
      <c r="J135" s="206" t="s">
        <v>50</v>
      </c>
      <c r="K135" s="206" t="s">
        <v>50</v>
      </c>
      <c r="L135" s="206" t="s">
        <v>50</v>
      </c>
      <c r="M135" s="206" t="s">
        <v>50</v>
      </c>
      <c r="N135" s="206" t="s">
        <v>50</v>
      </c>
      <c r="O135" s="206" t="s">
        <v>50</v>
      </c>
      <c r="P135" s="206" t="s">
        <v>50</v>
      </c>
      <c r="Q135" s="207" t="s">
        <v>50</v>
      </c>
      <c r="R135" s="5"/>
    </row>
    <row r="136" spans="2:18" x14ac:dyDescent="0.25">
      <c r="B136" s="401"/>
      <c r="C136" s="407"/>
      <c r="D136" s="418"/>
      <c r="E136" s="22"/>
      <c r="F136" s="22"/>
      <c r="G136" s="22" t="s">
        <v>17</v>
      </c>
      <c r="H136" s="206" t="s">
        <v>50</v>
      </c>
      <c r="I136" s="206" t="s">
        <v>50</v>
      </c>
      <c r="J136" s="206" t="s">
        <v>50</v>
      </c>
      <c r="K136" s="206" t="s">
        <v>50</v>
      </c>
      <c r="L136" s="206" t="s">
        <v>50</v>
      </c>
      <c r="M136" s="206" t="s">
        <v>50</v>
      </c>
      <c r="N136" s="206" t="s">
        <v>50</v>
      </c>
      <c r="O136" s="206" t="s">
        <v>50</v>
      </c>
      <c r="P136" s="206" t="s">
        <v>50</v>
      </c>
      <c r="Q136" s="207" t="s">
        <v>50</v>
      </c>
      <c r="R136" s="5"/>
    </row>
    <row r="137" spans="2:18" x14ac:dyDescent="0.25">
      <c r="B137" s="401"/>
      <c r="C137" s="407"/>
      <c r="D137" s="418"/>
      <c r="E137" s="22"/>
      <c r="F137" s="22"/>
      <c r="G137" s="22" t="s">
        <v>57</v>
      </c>
      <c r="H137" s="206" t="s">
        <v>50</v>
      </c>
      <c r="I137" s="206" t="s">
        <v>50</v>
      </c>
      <c r="J137" s="206" t="s">
        <v>50</v>
      </c>
      <c r="K137" s="206" t="s">
        <v>50</v>
      </c>
      <c r="L137" s="206" t="s">
        <v>50</v>
      </c>
      <c r="M137" s="206" t="s">
        <v>50</v>
      </c>
      <c r="N137" s="206" t="s">
        <v>50</v>
      </c>
      <c r="O137" s="206" t="s">
        <v>50</v>
      </c>
      <c r="P137" s="206" t="s">
        <v>50</v>
      </c>
      <c r="Q137" s="207" t="s">
        <v>50</v>
      </c>
      <c r="R137" s="5"/>
    </row>
    <row r="138" spans="2:18" x14ac:dyDescent="0.25">
      <c r="B138" s="401"/>
      <c r="C138" s="407"/>
      <c r="D138" s="418"/>
      <c r="E138" s="22"/>
      <c r="F138" s="22" t="s">
        <v>71</v>
      </c>
      <c r="G138" s="22"/>
      <c r="H138" s="28" t="s">
        <v>50</v>
      </c>
      <c r="I138" s="28" t="s">
        <v>50</v>
      </c>
      <c r="J138" s="28" t="s">
        <v>50</v>
      </c>
      <c r="K138" s="28" t="s">
        <v>50</v>
      </c>
      <c r="L138" s="28" t="s">
        <v>50</v>
      </c>
      <c r="M138" s="28" t="s">
        <v>50</v>
      </c>
      <c r="N138" s="28" t="s">
        <v>50</v>
      </c>
      <c r="O138" s="28" t="s">
        <v>50</v>
      </c>
      <c r="P138" s="28" t="s">
        <v>50</v>
      </c>
      <c r="Q138" s="28" t="s">
        <v>50</v>
      </c>
      <c r="R138" s="5"/>
    </row>
    <row r="139" spans="2:18" x14ac:dyDescent="0.25">
      <c r="B139" s="401"/>
      <c r="C139" s="407"/>
      <c r="D139" s="418"/>
      <c r="E139" s="22"/>
      <c r="F139" s="22"/>
      <c r="G139" s="22" t="s">
        <v>16</v>
      </c>
      <c r="H139" s="206" t="s">
        <v>50</v>
      </c>
      <c r="I139" s="206" t="s">
        <v>50</v>
      </c>
      <c r="J139" s="206" t="s">
        <v>50</v>
      </c>
      <c r="K139" s="206" t="s">
        <v>50</v>
      </c>
      <c r="L139" s="206" t="s">
        <v>50</v>
      </c>
      <c r="M139" s="206" t="s">
        <v>50</v>
      </c>
      <c r="N139" s="206" t="s">
        <v>50</v>
      </c>
      <c r="O139" s="206" t="s">
        <v>50</v>
      </c>
      <c r="P139" s="206" t="s">
        <v>50</v>
      </c>
      <c r="Q139" s="207" t="s">
        <v>50</v>
      </c>
      <c r="R139" s="5"/>
    </row>
    <row r="140" spans="2:18" x14ac:dyDescent="0.25">
      <c r="B140" s="401"/>
      <c r="C140" s="407"/>
      <c r="D140" s="418"/>
      <c r="E140" s="22"/>
      <c r="F140" s="22"/>
      <c r="G140" s="22" t="s">
        <v>17</v>
      </c>
      <c r="H140" s="206" t="s">
        <v>50</v>
      </c>
      <c r="I140" s="206" t="s">
        <v>50</v>
      </c>
      <c r="J140" s="206" t="s">
        <v>50</v>
      </c>
      <c r="K140" s="206" t="s">
        <v>50</v>
      </c>
      <c r="L140" s="206" t="s">
        <v>50</v>
      </c>
      <c r="M140" s="206" t="s">
        <v>50</v>
      </c>
      <c r="N140" s="206" t="s">
        <v>50</v>
      </c>
      <c r="O140" s="206" t="s">
        <v>50</v>
      </c>
      <c r="P140" s="206" t="s">
        <v>50</v>
      </c>
      <c r="Q140" s="207" t="s">
        <v>50</v>
      </c>
      <c r="R140" s="5"/>
    </row>
    <row r="141" spans="2:18" x14ac:dyDescent="0.25">
      <c r="B141" s="401"/>
      <c r="C141" s="407"/>
      <c r="D141" s="418"/>
      <c r="E141" s="22"/>
      <c r="F141" s="22"/>
      <c r="G141" s="22" t="s">
        <v>57</v>
      </c>
      <c r="H141" s="206" t="s">
        <v>50</v>
      </c>
      <c r="I141" s="206" t="s">
        <v>50</v>
      </c>
      <c r="J141" s="206" t="s">
        <v>50</v>
      </c>
      <c r="K141" s="206" t="s">
        <v>50</v>
      </c>
      <c r="L141" s="206" t="s">
        <v>50</v>
      </c>
      <c r="M141" s="206" t="s">
        <v>50</v>
      </c>
      <c r="N141" s="206" t="s">
        <v>50</v>
      </c>
      <c r="O141" s="206" t="s">
        <v>50</v>
      </c>
      <c r="P141" s="206" t="s">
        <v>50</v>
      </c>
      <c r="Q141" s="207" t="s">
        <v>50</v>
      </c>
      <c r="R141" s="5"/>
    </row>
    <row r="142" spans="2:18" x14ac:dyDescent="0.25">
      <c r="B142" s="401"/>
      <c r="C142" s="407"/>
      <c r="D142" s="418"/>
      <c r="E142" s="22"/>
      <c r="F142" s="22" t="s">
        <v>72</v>
      </c>
      <c r="G142" s="22"/>
      <c r="H142" s="208" t="s">
        <v>50</v>
      </c>
      <c r="I142" s="208" t="s">
        <v>50</v>
      </c>
      <c r="J142" s="208" t="s">
        <v>50</v>
      </c>
      <c r="K142" s="208" t="s">
        <v>50</v>
      </c>
      <c r="L142" s="208" t="s">
        <v>50</v>
      </c>
      <c r="M142" s="208" t="s">
        <v>50</v>
      </c>
      <c r="N142" s="208" t="s">
        <v>50</v>
      </c>
      <c r="O142" s="208" t="s">
        <v>50</v>
      </c>
      <c r="P142" s="208" t="s">
        <v>50</v>
      </c>
      <c r="Q142" s="209" t="s">
        <v>50</v>
      </c>
      <c r="R142" s="5"/>
    </row>
    <row r="143" spans="2:18" x14ac:dyDescent="0.25">
      <c r="B143" s="401"/>
      <c r="C143" s="407"/>
      <c r="D143" s="418"/>
      <c r="E143" s="22"/>
      <c r="F143" s="22"/>
      <c r="G143" s="22" t="s">
        <v>16</v>
      </c>
      <c r="H143" s="206" t="s">
        <v>50</v>
      </c>
      <c r="I143" s="206" t="s">
        <v>50</v>
      </c>
      <c r="J143" s="206" t="s">
        <v>50</v>
      </c>
      <c r="K143" s="206" t="s">
        <v>50</v>
      </c>
      <c r="L143" s="206" t="s">
        <v>50</v>
      </c>
      <c r="M143" s="206" t="s">
        <v>50</v>
      </c>
      <c r="N143" s="206" t="s">
        <v>50</v>
      </c>
      <c r="O143" s="206" t="s">
        <v>50</v>
      </c>
      <c r="P143" s="206" t="s">
        <v>50</v>
      </c>
      <c r="Q143" s="207" t="s">
        <v>50</v>
      </c>
      <c r="R143" s="5"/>
    </row>
    <row r="144" spans="2:18" x14ac:dyDescent="0.25">
      <c r="B144" s="401"/>
      <c r="C144" s="407"/>
      <c r="D144" s="418"/>
      <c r="E144" s="22"/>
      <c r="F144" s="22"/>
      <c r="G144" s="22" t="s">
        <v>17</v>
      </c>
      <c r="H144" s="206" t="s">
        <v>50</v>
      </c>
      <c r="I144" s="206" t="s">
        <v>50</v>
      </c>
      <c r="J144" s="206" t="s">
        <v>50</v>
      </c>
      <c r="K144" s="206" t="s">
        <v>50</v>
      </c>
      <c r="L144" s="206" t="s">
        <v>50</v>
      </c>
      <c r="M144" s="206" t="s">
        <v>50</v>
      </c>
      <c r="N144" s="206" t="s">
        <v>50</v>
      </c>
      <c r="O144" s="206" t="s">
        <v>50</v>
      </c>
      <c r="P144" s="206" t="s">
        <v>50</v>
      </c>
      <c r="Q144" s="207" t="s">
        <v>50</v>
      </c>
      <c r="R144" s="5"/>
    </row>
    <row r="145" spans="2:18" ht="15.75" thickBot="1" x14ac:dyDescent="0.3">
      <c r="B145" s="402"/>
      <c r="C145" s="408"/>
      <c r="D145" s="419"/>
      <c r="E145" s="24"/>
      <c r="F145" s="24"/>
      <c r="G145" s="24" t="s">
        <v>57</v>
      </c>
      <c r="H145" s="210" t="s">
        <v>50</v>
      </c>
      <c r="I145" s="210" t="s">
        <v>50</v>
      </c>
      <c r="J145" s="210" t="s">
        <v>50</v>
      </c>
      <c r="K145" s="210" t="s">
        <v>50</v>
      </c>
      <c r="L145" s="210" t="s">
        <v>50</v>
      </c>
      <c r="M145" s="210" t="s">
        <v>50</v>
      </c>
      <c r="N145" s="210" t="s">
        <v>50</v>
      </c>
      <c r="O145" s="210" t="s">
        <v>50</v>
      </c>
      <c r="P145" s="210" t="s">
        <v>50</v>
      </c>
      <c r="Q145" s="211" t="s">
        <v>50</v>
      </c>
      <c r="R145" s="5"/>
    </row>
    <row r="146" spans="2:18" ht="91.5" customHeight="1" x14ac:dyDescent="0.25">
      <c r="B146" s="446" t="s">
        <v>96</v>
      </c>
      <c r="C146" s="459" t="s">
        <v>97</v>
      </c>
      <c r="D146" s="460"/>
      <c r="E146" s="166" t="s">
        <v>98</v>
      </c>
      <c r="F146" s="165"/>
      <c r="G146" s="133"/>
      <c r="H146" s="462"/>
      <c r="I146" s="201" t="s">
        <v>99</v>
      </c>
      <c r="J146" s="201" t="s">
        <v>99</v>
      </c>
      <c r="K146" s="201" t="s">
        <v>99</v>
      </c>
      <c r="L146" s="201" t="s">
        <v>511</v>
      </c>
      <c r="M146" s="201" t="s">
        <v>511</v>
      </c>
      <c r="N146" s="201" t="s">
        <v>99</v>
      </c>
      <c r="O146" s="201" t="s">
        <v>100</v>
      </c>
      <c r="P146" s="201" t="s">
        <v>512</v>
      </c>
      <c r="Q146" s="202" t="s">
        <v>101</v>
      </c>
      <c r="R146" s="5"/>
    </row>
    <row r="147" spans="2:18" ht="96.75" customHeight="1" thickBot="1" x14ac:dyDescent="0.3">
      <c r="B147" s="447"/>
      <c r="C147" s="394"/>
      <c r="D147" s="461"/>
      <c r="E147" s="464" t="s">
        <v>102</v>
      </c>
      <c r="F147" s="465"/>
      <c r="G147" s="55"/>
      <c r="H147" s="463"/>
      <c r="I147" s="201" t="s">
        <v>452</v>
      </c>
      <c r="J147" s="201" t="s">
        <v>453</v>
      </c>
      <c r="K147" s="201"/>
      <c r="L147" s="201"/>
      <c r="M147" s="201"/>
      <c r="N147" s="201" t="s">
        <v>452</v>
      </c>
      <c r="O147" s="201"/>
      <c r="P147" s="201"/>
      <c r="Q147" s="321" t="s">
        <v>454</v>
      </c>
      <c r="R147" s="5"/>
    </row>
    <row r="148" spans="2:18" x14ac:dyDescent="0.25">
      <c r="B148" s="400" t="s">
        <v>103</v>
      </c>
      <c r="C148" s="406" t="s">
        <v>104</v>
      </c>
      <c r="D148" s="397" t="s">
        <v>14</v>
      </c>
      <c r="E148" s="51" t="s">
        <v>105</v>
      </c>
      <c r="F148" s="51" t="s">
        <v>95</v>
      </c>
      <c r="G148" s="51"/>
      <c r="H148" s="188">
        <v>1</v>
      </c>
      <c r="I148" s="188">
        <v>1</v>
      </c>
      <c r="J148" s="188">
        <v>1</v>
      </c>
      <c r="K148" s="188">
        <v>1</v>
      </c>
      <c r="L148" s="188">
        <v>1</v>
      </c>
      <c r="M148" s="188">
        <v>1</v>
      </c>
      <c r="N148" s="188">
        <v>1</v>
      </c>
      <c r="O148" s="188">
        <v>1</v>
      </c>
      <c r="P148" s="188">
        <v>1</v>
      </c>
      <c r="Q148" s="189">
        <v>1</v>
      </c>
      <c r="R148" s="5"/>
    </row>
    <row r="149" spans="2:18" x14ac:dyDescent="0.25">
      <c r="B149" s="401"/>
      <c r="C149" s="407"/>
      <c r="D149" s="398"/>
      <c r="E149" s="22"/>
      <c r="F149" s="22"/>
      <c r="G149" s="22" t="s">
        <v>16</v>
      </c>
      <c r="H149" s="23">
        <v>1</v>
      </c>
      <c r="I149" s="23">
        <v>1</v>
      </c>
      <c r="J149" s="23">
        <v>1</v>
      </c>
      <c r="K149" s="23">
        <v>1</v>
      </c>
      <c r="L149" s="23">
        <v>1</v>
      </c>
      <c r="M149" s="23">
        <v>1</v>
      </c>
      <c r="N149" s="23">
        <v>1</v>
      </c>
      <c r="O149" s="23">
        <v>1</v>
      </c>
      <c r="P149" s="23">
        <v>1</v>
      </c>
      <c r="Q149" s="190">
        <v>1</v>
      </c>
      <c r="R149" s="5"/>
    </row>
    <row r="150" spans="2:18" x14ac:dyDescent="0.25">
      <c r="B150" s="401"/>
      <c r="C150" s="407"/>
      <c r="D150" s="398"/>
      <c r="E150" s="22"/>
      <c r="F150" s="22"/>
      <c r="G150" s="22" t="s">
        <v>17</v>
      </c>
      <c r="H150" s="23">
        <v>1</v>
      </c>
      <c r="I150" s="23">
        <v>1</v>
      </c>
      <c r="J150" s="23">
        <v>1</v>
      </c>
      <c r="K150" s="23">
        <v>1</v>
      </c>
      <c r="L150" s="23">
        <v>1</v>
      </c>
      <c r="M150" s="23">
        <v>1</v>
      </c>
      <c r="N150" s="23">
        <v>1</v>
      </c>
      <c r="O150" s="23">
        <v>1</v>
      </c>
      <c r="P150" s="23">
        <v>1</v>
      </c>
      <c r="Q150" s="190">
        <v>1</v>
      </c>
      <c r="R150" s="5"/>
    </row>
    <row r="151" spans="2:18" x14ac:dyDescent="0.25">
      <c r="B151" s="401"/>
      <c r="C151" s="407"/>
      <c r="D151" s="398"/>
      <c r="E151" s="22"/>
      <c r="F151" s="22"/>
      <c r="G151" s="22" t="s">
        <v>57</v>
      </c>
      <c r="H151" s="23">
        <v>1</v>
      </c>
      <c r="I151" s="23">
        <v>1</v>
      </c>
      <c r="J151" s="23">
        <v>1</v>
      </c>
      <c r="K151" s="23">
        <v>1</v>
      </c>
      <c r="L151" s="23">
        <v>1</v>
      </c>
      <c r="M151" s="23">
        <v>1</v>
      </c>
      <c r="N151" s="23">
        <v>1</v>
      </c>
      <c r="O151" s="23">
        <v>1</v>
      </c>
      <c r="P151" s="23">
        <v>1</v>
      </c>
      <c r="Q151" s="190">
        <v>1</v>
      </c>
      <c r="R151" s="5"/>
    </row>
    <row r="152" spans="2:18" x14ac:dyDescent="0.25">
      <c r="B152" s="401"/>
      <c r="C152" s="407"/>
      <c r="D152" s="398" t="s">
        <v>67</v>
      </c>
      <c r="E152" s="80" t="s">
        <v>106</v>
      </c>
      <c r="F152" s="80" t="s">
        <v>95</v>
      </c>
      <c r="G152" s="80"/>
      <c r="H152" s="191">
        <v>39</v>
      </c>
      <c r="I152" s="191">
        <v>7</v>
      </c>
      <c r="J152" s="191">
        <v>8</v>
      </c>
      <c r="K152" s="191">
        <v>5</v>
      </c>
      <c r="L152" s="191">
        <v>15</v>
      </c>
      <c r="M152" s="191">
        <v>0</v>
      </c>
      <c r="N152" s="191">
        <v>1</v>
      </c>
      <c r="O152" s="191">
        <v>0</v>
      </c>
      <c r="P152" s="191">
        <v>2</v>
      </c>
      <c r="Q152" s="192">
        <v>1</v>
      </c>
      <c r="R152" s="5"/>
    </row>
    <row r="153" spans="2:18" x14ac:dyDescent="0.25">
      <c r="B153" s="401"/>
      <c r="C153" s="407"/>
      <c r="D153" s="398"/>
      <c r="E153" s="22"/>
      <c r="F153" s="22"/>
      <c r="G153" s="22" t="s">
        <v>16</v>
      </c>
      <c r="H153" s="193">
        <v>28</v>
      </c>
      <c r="I153" s="193">
        <v>6</v>
      </c>
      <c r="J153" s="193">
        <v>6</v>
      </c>
      <c r="K153" s="193">
        <v>1</v>
      </c>
      <c r="L153" s="193">
        <v>15</v>
      </c>
      <c r="M153" s="193">
        <v>0</v>
      </c>
      <c r="N153" s="193">
        <v>0</v>
      </c>
      <c r="O153" s="193">
        <v>0</v>
      </c>
      <c r="P153" s="193">
        <v>0</v>
      </c>
      <c r="Q153" s="194">
        <v>0</v>
      </c>
      <c r="R153" s="5"/>
    </row>
    <row r="154" spans="2:18" x14ac:dyDescent="0.25">
      <c r="B154" s="401"/>
      <c r="C154" s="407"/>
      <c r="D154" s="398"/>
      <c r="E154" s="22"/>
      <c r="F154" s="22"/>
      <c r="G154" s="22" t="s">
        <v>17</v>
      </c>
      <c r="H154" s="193">
        <v>11</v>
      </c>
      <c r="I154" s="193">
        <v>1</v>
      </c>
      <c r="J154" s="193">
        <v>2</v>
      </c>
      <c r="K154" s="193">
        <v>4</v>
      </c>
      <c r="L154" s="193">
        <v>0</v>
      </c>
      <c r="M154" s="193">
        <v>0</v>
      </c>
      <c r="N154" s="193">
        <v>1</v>
      </c>
      <c r="O154" s="193">
        <v>0</v>
      </c>
      <c r="P154" s="193">
        <v>2</v>
      </c>
      <c r="Q154" s="194">
        <v>1</v>
      </c>
      <c r="R154" s="5"/>
    </row>
    <row r="155" spans="2:18" x14ac:dyDescent="0.25">
      <c r="B155" s="401"/>
      <c r="C155" s="407"/>
      <c r="D155" s="398"/>
      <c r="E155" s="22"/>
      <c r="F155" s="22"/>
      <c r="G155" s="22" t="s">
        <v>57</v>
      </c>
      <c r="H155" s="193">
        <v>0</v>
      </c>
      <c r="I155" s="193">
        <v>0</v>
      </c>
      <c r="J155" s="193">
        <v>0</v>
      </c>
      <c r="K155" s="193">
        <v>0</v>
      </c>
      <c r="L155" s="193">
        <v>0</v>
      </c>
      <c r="M155" s="193">
        <v>0</v>
      </c>
      <c r="N155" s="193">
        <v>0</v>
      </c>
      <c r="O155" s="193">
        <v>0</v>
      </c>
      <c r="P155" s="193">
        <v>0</v>
      </c>
      <c r="Q155" s="194">
        <v>0</v>
      </c>
      <c r="R155" s="5"/>
    </row>
    <row r="156" spans="2:18" x14ac:dyDescent="0.25">
      <c r="B156" s="401"/>
      <c r="C156" s="407"/>
      <c r="D156" s="398"/>
      <c r="E156" s="80" t="s">
        <v>107</v>
      </c>
      <c r="F156" s="80" t="s">
        <v>95</v>
      </c>
      <c r="G156" s="80"/>
      <c r="H156" s="191">
        <v>37</v>
      </c>
      <c r="I156" s="191">
        <v>9</v>
      </c>
      <c r="J156" s="191">
        <v>6</v>
      </c>
      <c r="K156" s="191">
        <v>3</v>
      </c>
      <c r="L156" s="191">
        <v>17</v>
      </c>
      <c r="M156" s="191">
        <v>0</v>
      </c>
      <c r="N156" s="191">
        <v>0</v>
      </c>
      <c r="O156" s="191">
        <v>0</v>
      </c>
      <c r="P156" s="191">
        <v>2</v>
      </c>
      <c r="Q156" s="192">
        <v>0</v>
      </c>
      <c r="R156" s="5"/>
    </row>
    <row r="157" spans="2:18" x14ac:dyDescent="0.25">
      <c r="B157" s="401"/>
      <c r="C157" s="407"/>
      <c r="D157" s="398"/>
      <c r="E157" s="22"/>
      <c r="F157" s="22"/>
      <c r="G157" s="22" t="s">
        <v>16</v>
      </c>
      <c r="H157" s="193">
        <v>26</v>
      </c>
      <c r="I157" s="193">
        <v>6</v>
      </c>
      <c r="J157" s="193">
        <v>3</v>
      </c>
      <c r="K157" s="193">
        <v>1</v>
      </c>
      <c r="L157" s="193">
        <v>16</v>
      </c>
      <c r="M157" s="193">
        <v>0</v>
      </c>
      <c r="N157" s="193">
        <v>0</v>
      </c>
      <c r="O157" s="193">
        <v>0</v>
      </c>
      <c r="P157" s="193">
        <v>0</v>
      </c>
      <c r="Q157" s="194">
        <v>0</v>
      </c>
      <c r="R157" s="5"/>
    </row>
    <row r="158" spans="2:18" x14ac:dyDescent="0.25">
      <c r="B158" s="401"/>
      <c r="C158" s="407"/>
      <c r="D158" s="398"/>
      <c r="E158" s="22"/>
      <c r="F158" s="22"/>
      <c r="G158" s="22" t="s">
        <v>17</v>
      </c>
      <c r="H158" s="193">
        <v>11</v>
      </c>
      <c r="I158" s="193">
        <v>3</v>
      </c>
      <c r="J158" s="193">
        <v>3</v>
      </c>
      <c r="K158" s="193">
        <v>2</v>
      </c>
      <c r="L158" s="193">
        <v>1</v>
      </c>
      <c r="M158" s="193">
        <v>0</v>
      </c>
      <c r="N158" s="193">
        <v>0</v>
      </c>
      <c r="O158" s="193">
        <v>0</v>
      </c>
      <c r="P158" s="193">
        <v>2</v>
      </c>
      <c r="Q158" s="194">
        <v>0</v>
      </c>
      <c r="R158" s="5"/>
    </row>
    <row r="159" spans="2:18" x14ac:dyDescent="0.25">
      <c r="B159" s="401"/>
      <c r="C159" s="407"/>
      <c r="D159" s="398"/>
      <c r="E159" s="22"/>
      <c r="F159" s="22"/>
      <c r="G159" s="22" t="s">
        <v>57</v>
      </c>
      <c r="H159" s="193">
        <v>0</v>
      </c>
      <c r="I159" s="193">
        <v>0</v>
      </c>
      <c r="J159" s="193">
        <v>0</v>
      </c>
      <c r="K159" s="193">
        <v>0</v>
      </c>
      <c r="L159" s="193">
        <v>0</v>
      </c>
      <c r="M159" s="193">
        <v>0</v>
      </c>
      <c r="N159" s="193">
        <v>0</v>
      </c>
      <c r="O159" s="193">
        <v>0</v>
      </c>
      <c r="P159" s="193">
        <v>0</v>
      </c>
      <c r="Q159" s="194">
        <v>0</v>
      </c>
      <c r="R159" s="5"/>
    </row>
    <row r="160" spans="2:18" x14ac:dyDescent="0.25">
      <c r="B160" s="401"/>
      <c r="C160" s="407"/>
      <c r="D160" s="398"/>
      <c r="E160" s="80" t="s">
        <v>108</v>
      </c>
      <c r="F160" s="80" t="s">
        <v>95</v>
      </c>
      <c r="G160" s="80"/>
      <c r="H160" s="191">
        <v>23</v>
      </c>
      <c r="I160" s="191">
        <v>5</v>
      </c>
      <c r="J160" s="191">
        <v>3</v>
      </c>
      <c r="K160" s="191">
        <v>0</v>
      </c>
      <c r="L160" s="191">
        <v>11</v>
      </c>
      <c r="M160" s="191">
        <v>0</v>
      </c>
      <c r="N160" s="191">
        <v>1</v>
      </c>
      <c r="O160" s="191">
        <v>0</v>
      </c>
      <c r="P160" s="191">
        <v>1</v>
      </c>
      <c r="Q160" s="192">
        <v>2</v>
      </c>
      <c r="R160" s="5"/>
    </row>
    <row r="161" spans="2:19" x14ac:dyDescent="0.25">
      <c r="B161" s="401"/>
      <c r="C161" s="407"/>
      <c r="D161" s="398"/>
      <c r="E161" s="22"/>
      <c r="F161" s="22"/>
      <c r="G161" s="22" t="s">
        <v>16</v>
      </c>
      <c r="H161" s="193">
        <v>17</v>
      </c>
      <c r="I161" s="193">
        <v>4</v>
      </c>
      <c r="J161" s="193">
        <v>1</v>
      </c>
      <c r="K161" s="193">
        <v>0</v>
      </c>
      <c r="L161" s="193">
        <v>9</v>
      </c>
      <c r="M161" s="193">
        <v>0</v>
      </c>
      <c r="N161" s="193">
        <v>1</v>
      </c>
      <c r="O161" s="193">
        <v>0</v>
      </c>
      <c r="P161" s="193">
        <v>0</v>
      </c>
      <c r="Q161" s="194">
        <v>2</v>
      </c>
      <c r="R161" s="5"/>
    </row>
    <row r="162" spans="2:19" x14ac:dyDescent="0.25">
      <c r="B162" s="401"/>
      <c r="C162" s="407"/>
      <c r="D162" s="398"/>
      <c r="E162" s="22"/>
      <c r="F162" s="22"/>
      <c r="G162" s="22" t="s">
        <v>17</v>
      </c>
      <c r="H162" s="193">
        <v>6</v>
      </c>
      <c r="I162" s="193">
        <v>1</v>
      </c>
      <c r="J162" s="193">
        <v>2</v>
      </c>
      <c r="K162" s="193">
        <v>0</v>
      </c>
      <c r="L162" s="193">
        <v>2</v>
      </c>
      <c r="M162" s="193">
        <v>0</v>
      </c>
      <c r="N162" s="193">
        <v>0</v>
      </c>
      <c r="O162" s="193">
        <v>0</v>
      </c>
      <c r="P162" s="193">
        <v>1</v>
      </c>
      <c r="Q162" s="194">
        <v>0</v>
      </c>
      <c r="R162" s="5"/>
    </row>
    <row r="163" spans="2:19" x14ac:dyDescent="0.25">
      <c r="B163" s="401"/>
      <c r="C163" s="407"/>
      <c r="D163" s="398"/>
      <c r="E163" s="22"/>
      <c r="F163" s="22"/>
      <c r="G163" s="22" t="s">
        <v>57</v>
      </c>
      <c r="H163" s="193">
        <v>0</v>
      </c>
      <c r="I163" s="193">
        <v>0</v>
      </c>
      <c r="J163" s="193">
        <v>0</v>
      </c>
      <c r="K163" s="193">
        <v>0</v>
      </c>
      <c r="L163" s="193">
        <v>0</v>
      </c>
      <c r="M163" s="193">
        <v>0</v>
      </c>
      <c r="N163" s="193">
        <v>0</v>
      </c>
      <c r="O163" s="193">
        <v>0</v>
      </c>
      <c r="P163" s="193">
        <v>0</v>
      </c>
      <c r="Q163" s="194">
        <v>0</v>
      </c>
      <c r="R163" s="5"/>
    </row>
    <row r="164" spans="2:19" x14ac:dyDescent="0.25">
      <c r="B164" s="401"/>
      <c r="C164" s="407"/>
      <c r="D164" s="418" t="s">
        <v>14</v>
      </c>
      <c r="E164" s="80" t="s">
        <v>109</v>
      </c>
      <c r="F164" s="80" t="s">
        <v>95</v>
      </c>
      <c r="G164" s="80"/>
      <c r="H164" s="347" t="s">
        <v>50</v>
      </c>
      <c r="I164" s="195">
        <v>1</v>
      </c>
      <c r="J164" s="195">
        <v>0.67</v>
      </c>
      <c r="K164" s="195">
        <v>0.67</v>
      </c>
      <c r="L164" s="195">
        <v>1</v>
      </c>
      <c r="M164" s="347" t="s">
        <v>50</v>
      </c>
      <c r="N164" s="347" t="s">
        <v>50</v>
      </c>
      <c r="O164" s="347" t="s">
        <v>50</v>
      </c>
      <c r="P164" s="195">
        <v>1</v>
      </c>
      <c r="Q164" s="348" t="s">
        <v>50</v>
      </c>
      <c r="R164" s="5"/>
    </row>
    <row r="165" spans="2:19" x14ac:dyDescent="0.25">
      <c r="B165" s="401"/>
      <c r="C165" s="407"/>
      <c r="D165" s="418"/>
      <c r="E165" s="22"/>
      <c r="F165" s="22"/>
      <c r="G165" s="22" t="s">
        <v>16</v>
      </c>
      <c r="H165" s="197" t="s">
        <v>50</v>
      </c>
      <c r="I165" s="197" t="s">
        <v>50</v>
      </c>
      <c r="J165" s="197" t="s">
        <v>50</v>
      </c>
      <c r="K165" s="197" t="s">
        <v>50</v>
      </c>
      <c r="L165" s="197" t="s">
        <v>50</v>
      </c>
      <c r="M165" s="197" t="s">
        <v>50</v>
      </c>
      <c r="N165" s="197" t="s">
        <v>50</v>
      </c>
      <c r="O165" s="197" t="s">
        <v>50</v>
      </c>
      <c r="P165" s="197" t="s">
        <v>50</v>
      </c>
      <c r="Q165" s="198" t="s">
        <v>50</v>
      </c>
      <c r="R165" s="5"/>
    </row>
    <row r="166" spans="2:19" x14ac:dyDescent="0.25">
      <c r="B166" s="401"/>
      <c r="C166" s="407"/>
      <c r="D166" s="418"/>
      <c r="E166" s="22"/>
      <c r="F166" s="22"/>
      <c r="G166" s="22" t="s">
        <v>17</v>
      </c>
      <c r="H166" s="197" t="s">
        <v>50</v>
      </c>
      <c r="I166" s="197" t="s">
        <v>50</v>
      </c>
      <c r="J166" s="197" t="s">
        <v>50</v>
      </c>
      <c r="K166" s="197" t="s">
        <v>50</v>
      </c>
      <c r="L166" s="197" t="s">
        <v>50</v>
      </c>
      <c r="M166" s="197" t="s">
        <v>50</v>
      </c>
      <c r="N166" s="197" t="s">
        <v>50</v>
      </c>
      <c r="O166" s="197" t="s">
        <v>50</v>
      </c>
      <c r="P166" s="197" t="s">
        <v>50</v>
      </c>
      <c r="Q166" s="198" t="s">
        <v>50</v>
      </c>
      <c r="R166" s="5"/>
    </row>
    <row r="167" spans="2:19" x14ac:dyDescent="0.25">
      <c r="B167" s="401"/>
      <c r="C167" s="407"/>
      <c r="D167" s="418"/>
      <c r="E167" s="22"/>
      <c r="F167" s="22"/>
      <c r="G167" s="22" t="s">
        <v>57</v>
      </c>
      <c r="H167" s="197" t="s">
        <v>50</v>
      </c>
      <c r="I167" s="197" t="s">
        <v>50</v>
      </c>
      <c r="J167" s="197" t="s">
        <v>50</v>
      </c>
      <c r="K167" s="197" t="s">
        <v>50</v>
      </c>
      <c r="L167" s="197" t="s">
        <v>50</v>
      </c>
      <c r="M167" s="197" t="s">
        <v>50</v>
      </c>
      <c r="N167" s="197" t="s">
        <v>50</v>
      </c>
      <c r="O167" s="197" t="s">
        <v>50</v>
      </c>
      <c r="P167" s="197" t="s">
        <v>50</v>
      </c>
      <c r="Q167" s="198" t="s">
        <v>50</v>
      </c>
      <c r="R167" s="5"/>
      <c r="S167" s="334"/>
    </row>
    <row r="168" spans="2:19" x14ac:dyDescent="0.25">
      <c r="B168" s="401"/>
      <c r="C168" s="407"/>
      <c r="D168" s="418"/>
      <c r="E168" s="80" t="s">
        <v>110</v>
      </c>
      <c r="F168" s="80" t="s">
        <v>95</v>
      </c>
      <c r="G168" s="80"/>
      <c r="H168" s="195">
        <v>0.76</v>
      </c>
      <c r="I168" s="195">
        <v>0.625</v>
      </c>
      <c r="J168" s="195">
        <v>0.5</v>
      </c>
      <c r="K168" s="347" t="s">
        <v>50</v>
      </c>
      <c r="L168" s="195">
        <v>0.79</v>
      </c>
      <c r="M168" s="347" t="s">
        <v>50</v>
      </c>
      <c r="N168" s="195">
        <v>1</v>
      </c>
      <c r="O168" s="347" t="s">
        <v>50</v>
      </c>
      <c r="P168" s="195">
        <v>1</v>
      </c>
      <c r="Q168" s="196">
        <v>1</v>
      </c>
      <c r="R168" s="5"/>
    </row>
    <row r="169" spans="2:19" x14ac:dyDescent="0.25">
      <c r="B169" s="401"/>
      <c r="C169" s="407"/>
      <c r="D169" s="418"/>
      <c r="E169" s="22"/>
      <c r="F169" s="22"/>
      <c r="G169" s="22" t="s">
        <v>16</v>
      </c>
      <c r="H169" s="197" t="s">
        <v>50</v>
      </c>
      <c r="I169" s="197" t="s">
        <v>50</v>
      </c>
      <c r="J169" s="197" t="s">
        <v>50</v>
      </c>
      <c r="K169" s="197" t="s">
        <v>50</v>
      </c>
      <c r="L169" s="197" t="s">
        <v>50</v>
      </c>
      <c r="M169" s="197" t="s">
        <v>50</v>
      </c>
      <c r="N169" s="197" t="s">
        <v>50</v>
      </c>
      <c r="O169" s="197" t="s">
        <v>50</v>
      </c>
      <c r="P169" s="197" t="s">
        <v>50</v>
      </c>
      <c r="Q169" s="198" t="s">
        <v>50</v>
      </c>
      <c r="R169" s="5"/>
    </row>
    <row r="170" spans="2:19" x14ac:dyDescent="0.25">
      <c r="B170" s="401"/>
      <c r="C170" s="407"/>
      <c r="D170" s="418"/>
      <c r="E170" s="22"/>
      <c r="F170" s="22"/>
      <c r="G170" s="22" t="s">
        <v>17</v>
      </c>
      <c r="H170" s="197" t="s">
        <v>50</v>
      </c>
      <c r="I170" s="197" t="s">
        <v>50</v>
      </c>
      <c r="J170" s="197" t="s">
        <v>50</v>
      </c>
      <c r="K170" s="197" t="s">
        <v>50</v>
      </c>
      <c r="L170" s="197" t="s">
        <v>50</v>
      </c>
      <c r="M170" s="197" t="s">
        <v>50</v>
      </c>
      <c r="N170" s="197" t="s">
        <v>50</v>
      </c>
      <c r="O170" s="197" t="s">
        <v>50</v>
      </c>
      <c r="P170" s="197" t="s">
        <v>50</v>
      </c>
      <c r="Q170" s="198" t="s">
        <v>50</v>
      </c>
      <c r="R170" s="5"/>
    </row>
    <row r="171" spans="2:19" ht="15.75" thickBot="1" x14ac:dyDescent="0.3">
      <c r="B171" s="402"/>
      <c r="C171" s="408"/>
      <c r="D171" s="419"/>
      <c r="E171" s="24"/>
      <c r="F171" s="24"/>
      <c r="G171" s="24" t="s">
        <v>57</v>
      </c>
      <c r="H171" s="199" t="s">
        <v>50</v>
      </c>
      <c r="I171" s="199" t="s">
        <v>50</v>
      </c>
      <c r="J171" s="199" t="s">
        <v>50</v>
      </c>
      <c r="K171" s="199" t="s">
        <v>50</v>
      </c>
      <c r="L171" s="199" t="s">
        <v>50</v>
      </c>
      <c r="M171" s="199" t="s">
        <v>50</v>
      </c>
      <c r="N171" s="199" t="s">
        <v>50</v>
      </c>
      <c r="O171" s="199" t="s">
        <v>50</v>
      </c>
      <c r="P171" s="199" t="s">
        <v>50</v>
      </c>
      <c r="Q171" s="200" t="s">
        <v>50</v>
      </c>
      <c r="R171" s="5"/>
    </row>
    <row r="172" spans="2:19" s="8" customFormat="1" ht="15" customHeight="1" x14ac:dyDescent="0.25">
      <c r="B172" s="414" t="s">
        <v>111</v>
      </c>
      <c r="C172" s="428" t="s">
        <v>112</v>
      </c>
      <c r="D172" s="431" t="s">
        <v>33</v>
      </c>
      <c r="E172" s="428" t="s">
        <v>113</v>
      </c>
      <c r="F172" s="93" t="s">
        <v>16</v>
      </c>
      <c r="G172" s="102"/>
      <c r="H172" s="106"/>
      <c r="I172" s="185">
        <v>39591.181194334938</v>
      </c>
      <c r="J172" s="185">
        <v>36776.90173747993</v>
      </c>
      <c r="K172" s="185">
        <v>36776.90173747993</v>
      </c>
      <c r="L172" s="186">
        <v>7392.6875852660305</v>
      </c>
      <c r="M172" s="186">
        <v>7392.6875852660305</v>
      </c>
      <c r="N172" s="186">
        <v>39310.118265440215</v>
      </c>
      <c r="O172" s="187">
        <v>21920</v>
      </c>
      <c r="P172" s="186">
        <v>9299.4270122783091</v>
      </c>
      <c r="Q172" s="322">
        <v>46010.36647685794</v>
      </c>
      <c r="R172" s="5"/>
    </row>
    <row r="173" spans="2:19" s="8" customFormat="1" x14ac:dyDescent="0.25">
      <c r="B173" s="415"/>
      <c r="C173" s="429"/>
      <c r="D173" s="432"/>
      <c r="E173" s="429"/>
      <c r="F173" s="90" t="s">
        <v>17</v>
      </c>
      <c r="G173" s="103"/>
      <c r="H173" s="105"/>
      <c r="I173" s="185">
        <v>39591.181194334938</v>
      </c>
      <c r="J173" s="185">
        <v>36776.90173747993</v>
      </c>
      <c r="K173" s="185">
        <v>36776.90173747993</v>
      </c>
      <c r="L173" s="186">
        <v>7392.6875852660305</v>
      </c>
      <c r="M173" s="186">
        <v>7392.6875852660305</v>
      </c>
      <c r="N173" s="186">
        <v>39310.118265440215</v>
      </c>
      <c r="O173" s="187">
        <v>21920</v>
      </c>
      <c r="P173" s="186">
        <v>9299.4270122783091</v>
      </c>
      <c r="Q173" s="322">
        <v>46010.36647685794</v>
      </c>
      <c r="R173" s="5"/>
    </row>
    <row r="174" spans="2:19" s="8" customFormat="1" ht="15.75" thickBot="1" x14ac:dyDescent="0.3">
      <c r="B174" s="427"/>
      <c r="C174" s="457"/>
      <c r="D174" s="458"/>
      <c r="E174" s="457"/>
      <c r="F174" s="112" t="s">
        <v>114</v>
      </c>
      <c r="G174" s="114"/>
      <c r="H174" s="105"/>
      <c r="I174" s="375">
        <v>1</v>
      </c>
      <c r="J174" s="112">
        <v>1</v>
      </c>
      <c r="K174" s="112">
        <v>1</v>
      </c>
      <c r="L174" s="112">
        <v>1</v>
      </c>
      <c r="M174" s="112">
        <v>2</v>
      </c>
      <c r="N174" s="112">
        <v>1</v>
      </c>
      <c r="O174" s="112">
        <v>1</v>
      </c>
      <c r="P174" s="112">
        <v>1</v>
      </c>
      <c r="Q174" s="376">
        <v>1</v>
      </c>
      <c r="R174" s="5"/>
    </row>
    <row r="175" spans="2:19" s="8" customFormat="1" x14ac:dyDescent="0.25">
      <c r="B175" s="414" t="s">
        <v>115</v>
      </c>
      <c r="C175" s="428" t="s">
        <v>116</v>
      </c>
      <c r="D175" s="420" t="s">
        <v>33</v>
      </c>
      <c r="E175" s="93" t="s">
        <v>117</v>
      </c>
      <c r="F175" s="93"/>
      <c r="G175" s="102"/>
      <c r="H175" s="379"/>
      <c r="I175" s="378">
        <v>26117.681413345017</v>
      </c>
      <c r="J175" s="378">
        <v>26117.681413345017</v>
      </c>
      <c r="K175" s="378">
        <v>26117.681413345017</v>
      </c>
      <c r="L175" s="378">
        <v>7467.1132332878587</v>
      </c>
      <c r="M175" s="378">
        <v>7467.1132332878587</v>
      </c>
      <c r="N175" s="378">
        <v>23991.823623886699</v>
      </c>
      <c r="O175" s="378">
        <v>608.34524497430129</v>
      </c>
      <c r="P175" s="378">
        <v>7467.1132332878587</v>
      </c>
      <c r="Q175" s="377">
        <v>26117.681413345017</v>
      </c>
      <c r="R175" s="5"/>
    </row>
    <row r="176" spans="2:19" s="8" customFormat="1" x14ac:dyDescent="0.25">
      <c r="B176" s="415"/>
      <c r="C176" s="429"/>
      <c r="D176" s="421"/>
      <c r="E176" s="429" t="s">
        <v>118</v>
      </c>
      <c r="F176" s="90" t="s">
        <v>16</v>
      </c>
      <c r="G176" s="103"/>
      <c r="H176" s="105"/>
      <c r="I176" s="185">
        <v>39591.181194334938</v>
      </c>
      <c r="J176" s="185">
        <v>36776.90173747993</v>
      </c>
      <c r="K176" s="185">
        <v>36776.90173747993</v>
      </c>
      <c r="L176" s="186">
        <v>7392.6875852660305</v>
      </c>
      <c r="M176" s="186">
        <v>7392.6875852660305</v>
      </c>
      <c r="N176" s="186">
        <v>39310.118265440215</v>
      </c>
      <c r="O176" s="187">
        <v>21920</v>
      </c>
      <c r="P176" s="186">
        <v>9299.4270122783091</v>
      </c>
      <c r="Q176" s="322">
        <v>46010.36647685794</v>
      </c>
      <c r="R176" s="5"/>
    </row>
    <row r="177" spans="2:19" s="8" customFormat="1" x14ac:dyDescent="0.25">
      <c r="B177" s="415"/>
      <c r="C177" s="429"/>
      <c r="D177" s="421"/>
      <c r="E177" s="429"/>
      <c r="F177" s="90" t="s">
        <v>17</v>
      </c>
      <c r="G177" s="103"/>
      <c r="H177" s="105"/>
      <c r="I177" s="185">
        <v>39591.181194334938</v>
      </c>
      <c r="J177" s="185">
        <v>36776.90173747993</v>
      </c>
      <c r="K177" s="185">
        <v>36776.90173747993</v>
      </c>
      <c r="L177" s="186">
        <v>7392.6875852660305</v>
      </c>
      <c r="M177" s="186">
        <v>7392.6875852660305</v>
      </c>
      <c r="N177" s="186">
        <v>39310.118265440215</v>
      </c>
      <c r="O177" s="187">
        <v>21920</v>
      </c>
      <c r="P177" s="186">
        <v>9299.4270122783091</v>
      </c>
      <c r="Q177" s="322">
        <v>46010.36647685794</v>
      </c>
      <c r="R177" s="5"/>
    </row>
    <row r="178" spans="2:19" s="8" customFormat="1" x14ac:dyDescent="0.25">
      <c r="B178" s="415"/>
      <c r="C178" s="429"/>
      <c r="D178" s="421"/>
      <c r="E178" s="432" t="s">
        <v>114</v>
      </c>
      <c r="F178" s="90" t="s">
        <v>16</v>
      </c>
      <c r="G178" s="103"/>
      <c r="H178" s="105"/>
      <c r="I178" s="349">
        <v>1.51587656529517</v>
      </c>
      <c r="J178" s="349">
        <v>1.408122763864043</v>
      </c>
      <c r="K178" s="349">
        <v>1.408122763864043</v>
      </c>
      <c r="L178" s="101">
        <v>0.99003287539687435</v>
      </c>
      <c r="M178" s="101">
        <v>0.99003287539687435</v>
      </c>
      <c r="N178" s="101">
        <v>1.6384797955209347</v>
      </c>
      <c r="O178" s="265">
        <v>1.1000000000000001</v>
      </c>
      <c r="P178" s="101">
        <v>1.25</v>
      </c>
      <c r="Q178" s="350">
        <v>1.76</v>
      </c>
      <c r="R178" s="5"/>
    </row>
    <row r="179" spans="2:19" s="8" customFormat="1" ht="15.75" thickBot="1" x14ac:dyDescent="0.3">
      <c r="B179" s="416"/>
      <c r="C179" s="430"/>
      <c r="D179" s="422"/>
      <c r="E179" s="466"/>
      <c r="F179" s="94" t="s">
        <v>17</v>
      </c>
      <c r="G179" s="104"/>
      <c r="H179" s="107"/>
      <c r="I179" s="380">
        <v>1.51587656529517</v>
      </c>
      <c r="J179" s="380">
        <v>1.408122763864043</v>
      </c>
      <c r="K179" s="380">
        <v>1.408122763864043</v>
      </c>
      <c r="L179" s="110">
        <v>0.99003287539687435</v>
      </c>
      <c r="M179" s="110">
        <v>0.99003287539687435</v>
      </c>
      <c r="N179" s="110">
        <v>1.6384797955209347</v>
      </c>
      <c r="O179" s="284">
        <v>1.1000000000000001</v>
      </c>
      <c r="P179" s="110">
        <v>1.25</v>
      </c>
      <c r="Q179" s="351">
        <v>1.76</v>
      </c>
      <c r="R179" s="5"/>
    </row>
    <row r="180" spans="2:19" s="8" customFormat="1" ht="15" customHeight="1" x14ac:dyDescent="0.25">
      <c r="B180" s="414" t="s">
        <v>119</v>
      </c>
      <c r="C180" s="428" t="s">
        <v>120</v>
      </c>
      <c r="D180" s="431" t="s">
        <v>33</v>
      </c>
      <c r="E180" s="93" t="s">
        <v>121</v>
      </c>
      <c r="F180" s="93"/>
      <c r="G180" s="93"/>
      <c r="H180" s="352">
        <v>4387734</v>
      </c>
      <c r="I180" s="120"/>
      <c r="J180" s="115"/>
      <c r="K180" s="115"/>
      <c r="L180" s="115"/>
      <c r="M180" s="115"/>
      <c r="N180" s="115"/>
      <c r="O180" s="115"/>
      <c r="P180" s="115"/>
      <c r="Q180" s="116"/>
      <c r="R180" s="5"/>
    </row>
    <row r="181" spans="2:19" s="8" customFormat="1" x14ac:dyDescent="0.25">
      <c r="B181" s="415"/>
      <c r="C181" s="429"/>
      <c r="D181" s="432"/>
      <c r="E181" s="90" t="s">
        <v>122</v>
      </c>
      <c r="F181" s="90"/>
      <c r="G181" s="90"/>
      <c r="H181" s="353">
        <v>61.7</v>
      </c>
      <c r="I181" s="121"/>
      <c r="J181" s="113"/>
      <c r="K181" s="113"/>
      <c r="L181" s="113"/>
      <c r="M181" s="113"/>
      <c r="N181" s="113"/>
      <c r="O181" s="113"/>
      <c r="P181" s="113"/>
      <c r="Q181" s="117"/>
      <c r="R181" s="5"/>
    </row>
    <row r="182" spans="2:19" s="8" customFormat="1" ht="15.75" thickBot="1" x14ac:dyDescent="0.3">
      <c r="B182" s="416"/>
      <c r="C182" s="430"/>
      <c r="D182" s="96" t="s">
        <v>14</v>
      </c>
      <c r="E182" s="94" t="s">
        <v>123</v>
      </c>
      <c r="F182" s="94"/>
      <c r="G182" s="94"/>
      <c r="H182" s="354">
        <v>4.2999999999999997E-2</v>
      </c>
      <c r="I182" s="122"/>
      <c r="J182" s="118"/>
      <c r="K182" s="118"/>
      <c r="L182" s="118"/>
      <c r="M182" s="118"/>
      <c r="N182" s="118"/>
      <c r="O182" s="118"/>
      <c r="P182" s="118"/>
      <c r="Q182" s="119"/>
      <c r="R182" s="5"/>
    </row>
    <row r="183" spans="2:19" ht="15" customHeight="1" x14ac:dyDescent="0.25">
      <c r="B183" s="424" t="s">
        <v>124</v>
      </c>
      <c r="C183" s="423" t="s">
        <v>125</v>
      </c>
      <c r="D183" s="95" t="s">
        <v>14</v>
      </c>
      <c r="E183" s="29" t="s">
        <v>126</v>
      </c>
      <c r="F183" s="29"/>
      <c r="G183" s="29"/>
      <c r="H183" s="175">
        <v>0.11</v>
      </c>
      <c r="I183" s="175">
        <v>0</v>
      </c>
      <c r="J183" s="175">
        <v>0</v>
      </c>
      <c r="K183" s="175">
        <v>0</v>
      </c>
      <c r="L183" s="175">
        <v>0.53</v>
      </c>
      <c r="M183" s="175">
        <v>0</v>
      </c>
      <c r="N183" s="175">
        <v>0</v>
      </c>
      <c r="O183" s="175">
        <v>0</v>
      </c>
      <c r="P183" s="175">
        <v>0</v>
      </c>
      <c r="Q183" s="179">
        <v>0</v>
      </c>
      <c r="S183" s="8"/>
    </row>
    <row r="184" spans="2:19" x14ac:dyDescent="0.25">
      <c r="B184" s="425"/>
      <c r="C184" s="407"/>
      <c r="D184" s="418" t="s">
        <v>26</v>
      </c>
      <c r="E184" s="80" t="s">
        <v>127</v>
      </c>
      <c r="F184" s="80"/>
      <c r="G184" s="80"/>
      <c r="H184" s="80">
        <v>0</v>
      </c>
      <c r="I184" s="80">
        <v>0</v>
      </c>
      <c r="J184" s="80">
        <v>0</v>
      </c>
      <c r="K184" s="80">
        <v>0</v>
      </c>
      <c r="L184" s="80">
        <v>0</v>
      </c>
      <c r="M184" s="80">
        <v>0</v>
      </c>
      <c r="N184" s="80">
        <v>0</v>
      </c>
      <c r="O184" s="80">
        <v>0</v>
      </c>
      <c r="P184" s="80">
        <v>0</v>
      </c>
      <c r="Q184" s="180">
        <v>0</v>
      </c>
    </row>
    <row r="185" spans="2:19" x14ac:dyDescent="0.25">
      <c r="B185" s="425"/>
      <c r="C185" s="407"/>
      <c r="D185" s="418"/>
      <c r="E185" s="22"/>
      <c r="F185" s="22"/>
      <c r="G185" s="22" t="s">
        <v>128</v>
      </c>
      <c r="H185" s="22">
        <v>0</v>
      </c>
      <c r="I185" s="22">
        <v>0</v>
      </c>
      <c r="J185" s="22">
        <v>0</v>
      </c>
      <c r="K185" s="22">
        <v>0</v>
      </c>
      <c r="L185" s="22">
        <v>0</v>
      </c>
      <c r="M185" s="22">
        <v>0</v>
      </c>
      <c r="N185" s="22">
        <v>0</v>
      </c>
      <c r="O185" s="22">
        <v>0</v>
      </c>
      <c r="P185" s="22">
        <v>0</v>
      </c>
      <c r="Q185" s="35">
        <v>0</v>
      </c>
    </row>
    <row r="186" spans="2:19" x14ac:dyDescent="0.25">
      <c r="B186" s="425"/>
      <c r="C186" s="407"/>
      <c r="D186" s="418"/>
      <c r="E186" s="22"/>
      <c r="F186" s="22"/>
      <c r="G186" s="22" t="s">
        <v>129</v>
      </c>
      <c r="H186" s="22">
        <v>0</v>
      </c>
      <c r="I186" s="22">
        <v>0</v>
      </c>
      <c r="J186" s="22">
        <v>0</v>
      </c>
      <c r="K186" s="22">
        <v>0</v>
      </c>
      <c r="L186" s="22">
        <v>0</v>
      </c>
      <c r="M186" s="22">
        <v>0</v>
      </c>
      <c r="N186" s="22">
        <v>0</v>
      </c>
      <c r="O186" s="22">
        <v>0</v>
      </c>
      <c r="P186" s="22">
        <v>0</v>
      </c>
      <c r="Q186" s="35">
        <v>0</v>
      </c>
    </row>
    <row r="187" spans="2:19" ht="15.75" thickBot="1" x14ac:dyDescent="0.3">
      <c r="B187" s="426"/>
      <c r="C187" s="408"/>
      <c r="D187" s="47" t="s">
        <v>130</v>
      </c>
      <c r="E187" s="24"/>
      <c r="F187" s="24" t="s">
        <v>131</v>
      </c>
      <c r="G187" s="24"/>
      <c r="H187" s="24">
        <v>0</v>
      </c>
      <c r="I187" s="24">
        <v>0</v>
      </c>
      <c r="J187" s="24">
        <v>0</v>
      </c>
      <c r="K187" s="24">
        <v>0</v>
      </c>
      <c r="L187" s="24">
        <v>0</v>
      </c>
      <c r="M187" s="24">
        <v>0</v>
      </c>
      <c r="N187" s="24">
        <v>0</v>
      </c>
      <c r="O187" s="24">
        <v>0</v>
      </c>
      <c r="P187" s="24">
        <v>0</v>
      </c>
      <c r="Q187" s="181">
        <v>0</v>
      </c>
    </row>
    <row r="188" spans="2:19" ht="15" customHeight="1" x14ac:dyDescent="0.25">
      <c r="B188" s="98" t="s">
        <v>132</v>
      </c>
      <c r="C188" s="406" t="s">
        <v>133</v>
      </c>
      <c r="D188" s="411" t="s">
        <v>134</v>
      </c>
      <c r="E188" s="33" t="s">
        <v>135</v>
      </c>
      <c r="F188" s="33"/>
      <c r="G188" s="33"/>
      <c r="H188" s="176" t="s">
        <v>136</v>
      </c>
      <c r="I188" s="176" t="s">
        <v>136</v>
      </c>
      <c r="J188" s="176" t="s">
        <v>136</v>
      </c>
      <c r="K188" s="176" t="s">
        <v>136</v>
      </c>
      <c r="L188" s="176" t="s">
        <v>136</v>
      </c>
      <c r="M188" s="176" t="s">
        <v>136</v>
      </c>
      <c r="N188" s="176" t="s">
        <v>136</v>
      </c>
      <c r="O188" s="176" t="s">
        <v>136</v>
      </c>
      <c r="P188" s="176" t="s">
        <v>136</v>
      </c>
      <c r="Q188" s="182" t="s">
        <v>136</v>
      </c>
    </row>
    <row r="189" spans="2:19" x14ac:dyDescent="0.25">
      <c r="B189" s="401" t="s">
        <v>137</v>
      </c>
      <c r="C189" s="407"/>
      <c r="D189" s="412"/>
      <c r="E189" s="22" t="s">
        <v>138</v>
      </c>
      <c r="F189" s="22"/>
      <c r="G189" s="22"/>
      <c r="H189" s="177" t="s">
        <v>136</v>
      </c>
      <c r="I189" s="177" t="s">
        <v>136</v>
      </c>
      <c r="J189" s="177" t="s">
        <v>136</v>
      </c>
      <c r="K189" s="177" t="s">
        <v>136</v>
      </c>
      <c r="L189" s="177" t="s">
        <v>136</v>
      </c>
      <c r="M189" s="177" t="s">
        <v>136</v>
      </c>
      <c r="N189" s="177" t="s">
        <v>136</v>
      </c>
      <c r="O189" s="177" t="s">
        <v>136</v>
      </c>
      <c r="P189" s="177" t="s">
        <v>136</v>
      </c>
      <c r="Q189" s="183" t="s">
        <v>136</v>
      </c>
    </row>
    <row r="190" spans="2:19" x14ac:dyDescent="0.25">
      <c r="B190" s="401"/>
      <c r="C190" s="407"/>
      <c r="D190" s="412"/>
      <c r="E190" s="22" t="s">
        <v>139</v>
      </c>
      <c r="F190" s="22"/>
      <c r="G190" s="22"/>
      <c r="H190" s="177" t="s">
        <v>136</v>
      </c>
      <c r="I190" s="177" t="s">
        <v>136</v>
      </c>
      <c r="J190" s="177" t="s">
        <v>136</v>
      </c>
      <c r="K190" s="177" t="s">
        <v>136</v>
      </c>
      <c r="L190" s="177" t="s">
        <v>136</v>
      </c>
      <c r="M190" s="177" t="s">
        <v>136</v>
      </c>
      <c r="N190" s="177" t="s">
        <v>136</v>
      </c>
      <c r="O190" s="177" t="s">
        <v>136</v>
      </c>
      <c r="P190" s="177" t="s">
        <v>136</v>
      </c>
      <c r="Q190" s="183" t="s">
        <v>136</v>
      </c>
    </row>
    <row r="191" spans="2:19" ht="15.75" thickBot="1" x14ac:dyDescent="0.3">
      <c r="B191" s="99" t="s">
        <v>140</v>
      </c>
      <c r="C191" s="408"/>
      <c r="D191" s="413"/>
      <c r="E191" s="24" t="s">
        <v>141</v>
      </c>
      <c r="F191" s="24"/>
      <c r="G191" s="24"/>
      <c r="H191" s="178" t="s">
        <v>136</v>
      </c>
      <c r="I191" s="178" t="s">
        <v>136</v>
      </c>
      <c r="J191" s="178" t="s">
        <v>136</v>
      </c>
      <c r="K191" s="178" t="s">
        <v>136</v>
      </c>
      <c r="L191" s="178" t="s">
        <v>136</v>
      </c>
      <c r="M191" s="178" t="s">
        <v>136</v>
      </c>
      <c r="N191" s="178" t="s">
        <v>136</v>
      </c>
      <c r="O191" s="178" t="s">
        <v>136</v>
      </c>
      <c r="P191" s="178" t="s">
        <v>136</v>
      </c>
      <c r="Q191" s="184" t="s">
        <v>136</v>
      </c>
    </row>
  </sheetData>
  <mergeCells count="49">
    <mergeCell ref="H146:H147"/>
    <mergeCell ref="E147:F147"/>
    <mergeCell ref="E172:E174"/>
    <mergeCell ref="E176:E177"/>
    <mergeCell ref="E178:E179"/>
    <mergeCell ref="C175:C179"/>
    <mergeCell ref="C172:C174"/>
    <mergeCell ref="D172:D174"/>
    <mergeCell ref="C146:C147"/>
    <mergeCell ref="D146:D147"/>
    <mergeCell ref="B2:B18"/>
    <mergeCell ref="B19:B22"/>
    <mergeCell ref="C2:C18"/>
    <mergeCell ref="C19:C22"/>
    <mergeCell ref="C23:C62"/>
    <mergeCell ref="B23:B62"/>
    <mergeCell ref="B104:B124"/>
    <mergeCell ref="B63:B103"/>
    <mergeCell ref="D104:D124"/>
    <mergeCell ref="C125:C145"/>
    <mergeCell ref="C148:C171"/>
    <mergeCell ref="D152:D163"/>
    <mergeCell ref="D148:D151"/>
    <mergeCell ref="B146:B147"/>
    <mergeCell ref="C63:C75"/>
    <mergeCell ref="C76:C103"/>
    <mergeCell ref="C104:C124"/>
    <mergeCell ref="D2:D18"/>
    <mergeCell ref="D19:D22"/>
    <mergeCell ref="D63:D75"/>
    <mergeCell ref="D76:D88"/>
    <mergeCell ref="D90:D102"/>
    <mergeCell ref="D23:D62"/>
    <mergeCell ref="D188:D191"/>
    <mergeCell ref="B189:B190"/>
    <mergeCell ref="B175:B179"/>
    <mergeCell ref="D125:D145"/>
    <mergeCell ref="D164:D171"/>
    <mergeCell ref="D175:D179"/>
    <mergeCell ref="C188:C191"/>
    <mergeCell ref="B148:B171"/>
    <mergeCell ref="B125:B145"/>
    <mergeCell ref="C183:C187"/>
    <mergeCell ref="B183:B187"/>
    <mergeCell ref="B172:B174"/>
    <mergeCell ref="C180:C182"/>
    <mergeCell ref="B180:B182"/>
    <mergeCell ref="D184:D186"/>
    <mergeCell ref="D180:D181"/>
  </mergeCells>
  <pageMargins left="0.7" right="0.7" top="0.75" bottom="0.75" header="0.3" footer="0.3"/>
  <pageSetup orientation="portrait"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BF439-CA20-4247-9169-2A36DC0656C6}">
  <dimension ref="B1:T39"/>
  <sheetViews>
    <sheetView zoomScale="70" zoomScaleNormal="85" workbookViewId="0">
      <pane ySplit="1" topLeftCell="A2" activePane="bottomLeft" state="frozen"/>
      <selection pane="bottomLeft"/>
    </sheetView>
  </sheetViews>
  <sheetFormatPr defaultRowHeight="15" x14ac:dyDescent="0.25"/>
  <cols>
    <col min="1" max="1" width="3" customWidth="1"/>
    <col min="2" max="2" width="23" bestFit="1" customWidth="1"/>
    <col min="3" max="3" width="25.85546875" customWidth="1"/>
    <col min="4" max="4" width="10" customWidth="1"/>
    <col min="5" max="5" width="44.85546875" customWidth="1"/>
    <col min="6" max="6" width="23.28515625" customWidth="1"/>
    <col min="7" max="7" width="35.140625" customWidth="1"/>
    <col min="8" max="8" width="13.5703125" customWidth="1"/>
    <col min="9" max="9" width="16" customWidth="1"/>
    <col min="10" max="11" width="13.28515625" customWidth="1"/>
    <col min="12" max="12" width="12" customWidth="1"/>
    <col min="13" max="13" width="12.7109375" customWidth="1"/>
    <col min="14" max="15" width="16.5703125" customWidth="1"/>
    <col min="16" max="16" width="21" customWidth="1"/>
    <col min="18" max="18" width="11.140625" customWidth="1"/>
    <col min="20" max="20" width="11.85546875" customWidth="1"/>
  </cols>
  <sheetData>
    <row r="1" spans="2:18" ht="45" x14ac:dyDescent="0.25">
      <c r="B1" s="78" t="s">
        <v>1</v>
      </c>
      <c r="C1" s="77" t="s">
        <v>2</v>
      </c>
      <c r="D1" s="77" t="s">
        <v>3</v>
      </c>
      <c r="E1" s="25"/>
      <c r="F1" s="25"/>
      <c r="G1" s="25"/>
      <c r="H1" s="78" t="s">
        <v>4</v>
      </c>
      <c r="I1" s="78" t="s">
        <v>5</v>
      </c>
      <c r="J1" s="78" t="s">
        <v>6</v>
      </c>
      <c r="K1" s="78" t="s">
        <v>507</v>
      </c>
      <c r="L1" s="78" t="s">
        <v>7</v>
      </c>
      <c r="M1" s="78" t="s">
        <v>8</v>
      </c>
      <c r="N1" s="78" t="s">
        <v>9</v>
      </c>
      <c r="O1" s="78" t="s">
        <v>65</v>
      </c>
      <c r="P1" s="78" t="s">
        <v>11</v>
      </c>
    </row>
    <row r="2" spans="2:18" x14ac:dyDescent="0.25">
      <c r="B2" s="400" t="s">
        <v>142</v>
      </c>
      <c r="C2" s="406" t="s">
        <v>143</v>
      </c>
      <c r="D2" s="397" t="s">
        <v>14</v>
      </c>
      <c r="E2" s="33" t="s">
        <v>144</v>
      </c>
      <c r="F2" s="33" t="s">
        <v>145</v>
      </c>
      <c r="G2" s="33"/>
      <c r="H2" s="169">
        <v>0.65590928914086355</v>
      </c>
      <c r="I2" s="238">
        <v>0.83134130146082341</v>
      </c>
      <c r="J2" s="238">
        <v>0.37394247038917089</v>
      </c>
      <c r="K2" s="238">
        <v>0.2225705329153605</v>
      </c>
      <c r="L2" s="238">
        <v>0.9869565217391304</v>
      </c>
      <c r="M2" s="239">
        <v>1</v>
      </c>
      <c r="N2" s="238">
        <v>0.18</v>
      </c>
      <c r="O2" s="240">
        <v>1</v>
      </c>
      <c r="P2" s="241">
        <v>0.89</v>
      </c>
    </row>
    <row r="3" spans="2:18" ht="15.75" thickBot="1" x14ac:dyDescent="0.3">
      <c r="B3" s="402"/>
      <c r="C3" s="408"/>
      <c r="D3" s="399"/>
      <c r="E3" s="24"/>
      <c r="F3" s="24" t="s">
        <v>146</v>
      </c>
      <c r="G3" s="24"/>
      <c r="H3" s="242">
        <v>0.60194174757281549</v>
      </c>
      <c r="I3" s="243">
        <v>0.33333333333333331</v>
      </c>
      <c r="J3" s="243">
        <v>0.17391304347826086</v>
      </c>
      <c r="K3" s="243">
        <v>0.1</v>
      </c>
      <c r="L3" s="243">
        <v>0.94444444444444442</v>
      </c>
      <c r="M3" s="244" t="s">
        <v>147</v>
      </c>
      <c r="N3" s="199" t="s">
        <v>147</v>
      </c>
      <c r="O3" s="245">
        <v>1</v>
      </c>
      <c r="P3" s="200">
        <v>0.89</v>
      </c>
    </row>
    <row r="4" spans="2:18" ht="15.75" thickBot="1" x14ac:dyDescent="0.3">
      <c r="B4" s="97" t="s">
        <v>148</v>
      </c>
      <c r="C4" s="30" t="s">
        <v>149</v>
      </c>
      <c r="D4" s="30" t="s">
        <v>14</v>
      </c>
      <c r="E4" s="30" t="s">
        <v>150</v>
      </c>
      <c r="F4" s="30"/>
      <c r="G4" s="30"/>
      <c r="H4" s="39">
        <v>0.24153491350134931</v>
      </c>
      <c r="I4" s="39">
        <v>0.17535403153258428</v>
      </c>
      <c r="J4" s="39">
        <v>0.10029313066632438</v>
      </c>
      <c r="K4" s="39">
        <v>2.3787154540751258E-2</v>
      </c>
      <c r="L4" s="39">
        <v>0.58215731110256863</v>
      </c>
      <c r="M4" s="246" t="s">
        <v>147</v>
      </c>
      <c r="N4" s="39">
        <v>0.37</v>
      </c>
      <c r="O4" s="246" t="s">
        <v>147</v>
      </c>
      <c r="P4" s="247">
        <v>0.65</v>
      </c>
      <c r="R4" s="333"/>
    </row>
    <row r="5" spans="2:18" ht="15" customHeight="1" x14ac:dyDescent="0.25">
      <c r="B5" s="400" t="s">
        <v>151</v>
      </c>
      <c r="C5" s="406" t="s">
        <v>152</v>
      </c>
      <c r="D5" s="397" t="s">
        <v>153</v>
      </c>
      <c r="E5" s="33" t="s">
        <v>513</v>
      </c>
      <c r="F5" s="33"/>
      <c r="G5" s="33"/>
      <c r="H5" s="33">
        <v>52</v>
      </c>
      <c r="I5" s="360">
        <v>17</v>
      </c>
      <c r="J5" s="360">
        <v>21</v>
      </c>
      <c r="K5" s="360">
        <v>11</v>
      </c>
      <c r="L5" s="360">
        <v>15</v>
      </c>
      <c r="M5" s="176">
        <v>0</v>
      </c>
      <c r="N5" s="360">
        <v>4</v>
      </c>
      <c r="O5" s="176">
        <v>0</v>
      </c>
      <c r="P5" s="361">
        <v>2</v>
      </c>
    </row>
    <row r="6" spans="2:18" x14ac:dyDescent="0.25">
      <c r="B6" s="401"/>
      <c r="C6" s="407"/>
      <c r="D6" s="398"/>
      <c r="E6" s="22" t="s">
        <v>514</v>
      </c>
      <c r="F6" s="22"/>
      <c r="G6" s="22"/>
      <c r="H6" s="362">
        <v>6</v>
      </c>
      <c r="I6" s="177">
        <v>0</v>
      </c>
      <c r="J6" s="177">
        <v>0</v>
      </c>
      <c r="K6" s="177">
        <v>0</v>
      </c>
      <c r="L6" s="177">
        <v>6</v>
      </c>
      <c r="M6" s="177">
        <v>0</v>
      </c>
      <c r="N6" s="363">
        <v>0</v>
      </c>
      <c r="O6" s="177">
        <v>0</v>
      </c>
      <c r="P6" s="364">
        <v>0</v>
      </c>
    </row>
    <row r="7" spans="2:18" x14ac:dyDescent="0.25">
      <c r="B7" s="401"/>
      <c r="C7" s="407"/>
      <c r="D7" s="398" t="s">
        <v>14</v>
      </c>
      <c r="E7" s="22"/>
      <c r="F7" s="22" t="s">
        <v>154</v>
      </c>
      <c r="G7" s="22"/>
      <c r="H7" s="177" t="s">
        <v>50</v>
      </c>
      <c r="I7" s="177" t="s">
        <v>50</v>
      </c>
      <c r="J7" s="177" t="s">
        <v>50</v>
      </c>
      <c r="K7" s="177" t="s">
        <v>50</v>
      </c>
      <c r="L7" s="177" t="s">
        <v>50</v>
      </c>
      <c r="M7" s="177" t="s">
        <v>50</v>
      </c>
      <c r="N7" s="177" t="s">
        <v>50</v>
      </c>
      <c r="O7" s="177" t="s">
        <v>50</v>
      </c>
      <c r="P7" s="183" t="s">
        <v>50</v>
      </c>
    </row>
    <row r="8" spans="2:18" x14ac:dyDescent="0.25">
      <c r="B8" s="401"/>
      <c r="C8" s="407"/>
      <c r="D8" s="398"/>
      <c r="E8" s="22"/>
      <c r="F8" s="22" t="s">
        <v>155</v>
      </c>
      <c r="G8" s="22"/>
      <c r="H8" s="22">
        <v>0</v>
      </c>
      <c r="I8" s="22">
        <v>0</v>
      </c>
      <c r="J8" s="22">
        <v>0</v>
      </c>
      <c r="K8" s="22">
        <v>0</v>
      </c>
      <c r="L8" s="22">
        <v>0</v>
      </c>
      <c r="M8" s="22">
        <v>0</v>
      </c>
      <c r="N8" s="22">
        <v>0</v>
      </c>
      <c r="O8" s="22">
        <v>0</v>
      </c>
      <c r="P8" s="35">
        <v>0</v>
      </c>
    </row>
    <row r="9" spans="2:18" ht="15.75" thickBot="1" x14ac:dyDescent="0.3">
      <c r="B9" s="99" t="s">
        <v>156</v>
      </c>
      <c r="C9" s="408"/>
      <c r="D9" s="24" t="s">
        <v>14</v>
      </c>
      <c r="E9" s="24" t="s">
        <v>157</v>
      </c>
      <c r="F9" s="24"/>
      <c r="G9" s="24"/>
      <c r="H9" s="178" t="s">
        <v>50</v>
      </c>
      <c r="I9" s="178" t="s">
        <v>50</v>
      </c>
      <c r="J9" s="178" t="s">
        <v>50</v>
      </c>
      <c r="K9" s="178" t="s">
        <v>50</v>
      </c>
      <c r="L9" s="178" t="s">
        <v>50</v>
      </c>
      <c r="M9" s="178" t="s">
        <v>50</v>
      </c>
      <c r="N9" s="178" t="s">
        <v>50</v>
      </c>
      <c r="O9" s="178" t="s">
        <v>50</v>
      </c>
      <c r="P9" s="184" t="s">
        <v>50</v>
      </c>
    </row>
    <row r="10" spans="2:18" s="5" customFormat="1" x14ac:dyDescent="0.25">
      <c r="B10" s="467" t="s">
        <v>158</v>
      </c>
      <c r="C10" s="397" t="s">
        <v>159</v>
      </c>
      <c r="D10" s="42" t="s">
        <v>160</v>
      </c>
      <c r="E10" s="42" t="s">
        <v>161</v>
      </c>
      <c r="F10" s="42" t="s">
        <v>162</v>
      </c>
      <c r="G10" s="42"/>
      <c r="H10" s="42">
        <v>4479000</v>
      </c>
      <c r="I10" s="42">
        <v>2087000</v>
      </c>
      <c r="J10" s="42">
        <v>298000</v>
      </c>
      <c r="K10" s="42">
        <v>561000</v>
      </c>
      <c r="L10" s="42">
        <v>151000</v>
      </c>
      <c r="M10" s="230">
        <v>0</v>
      </c>
      <c r="N10" s="42">
        <v>1322000</v>
      </c>
      <c r="O10" s="42">
        <v>61000</v>
      </c>
      <c r="P10" s="231">
        <v>0</v>
      </c>
    </row>
    <row r="11" spans="2:18" x14ac:dyDescent="0.25">
      <c r="B11" s="425"/>
      <c r="C11" s="398"/>
      <c r="D11" s="22" t="s">
        <v>14</v>
      </c>
      <c r="E11" s="22"/>
      <c r="F11" s="22"/>
      <c r="G11" s="22" t="s">
        <v>163</v>
      </c>
      <c r="H11" s="23">
        <v>0.95</v>
      </c>
      <c r="I11" s="248">
        <v>1</v>
      </c>
      <c r="J11" s="248">
        <v>1</v>
      </c>
      <c r="K11" s="248">
        <v>1</v>
      </c>
      <c r="L11" s="248">
        <v>0</v>
      </c>
      <c r="M11" s="89" t="s">
        <v>147</v>
      </c>
      <c r="N11" s="248">
        <v>1</v>
      </c>
      <c r="O11" s="248">
        <v>0</v>
      </c>
      <c r="P11" s="44" t="s">
        <v>147</v>
      </c>
      <c r="Q11" s="5"/>
      <c r="R11" s="5"/>
    </row>
    <row r="12" spans="2:18" x14ac:dyDescent="0.25">
      <c r="B12" s="425"/>
      <c r="C12" s="398"/>
      <c r="D12" s="22" t="s">
        <v>164</v>
      </c>
      <c r="E12" s="22"/>
      <c r="F12" s="22"/>
      <c r="G12" s="22" t="s">
        <v>165</v>
      </c>
      <c r="H12" s="249">
        <v>1.84</v>
      </c>
      <c r="I12" s="22">
        <v>2.2799999999999998</v>
      </c>
      <c r="J12" s="22">
        <v>12.74</v>
      </c>
      <c r="K12" s="22">
        <v>0.89</v>
      </c>
      <c r="L12" s="22">
        <v>4.13</v>
      </c>
      <c r="M12" s="28" t="s">
        <v>147</v>
      </c>
      <c r="N12" s="22">
        <v>1.75</v>
      </c>
      <c r="O12" s="250">
        <v>0.89</v>
      </c>
      <c r="P12" s="74" t="s">
        <v>147</v>
      </c>
      <c r="Q12" s="5"/>
    </row>
    <row r="13" spans="2:18" s="5" customFormat="1" x14ac:dyDescent="0.25">
      <c r="B13" s="425"/>
      <c r="C13" s="398"/>
      <c r="D13" s="27" t="s">
        <v>160</v>
      </c>
      <c r="E13" s="27"/>
      <c r="F13" s="27" t="s">
        <v>166</v>
      </c>
      <c r="G13" s="27"/>
      <c r="H13" s="27">
        <v>9475000</v>
      </c>
      <c r="I13" s="27">
        <v>943000</v>
      </c>
      <c r="J13" s="27">
        <v>1987000</v>
      </c>
      <c r="K13" s="27">
        <v>1447000</v>
      </c>
      <c r="L13" s="27">
        <v>1240000</v>
      </c>
      <c r="M13" s="251">
        <v>0</v>
      </c>
      <c r="N13" s="27">
        <v>2000000</v>
      </c>
      <c r="O13" s="27">
        <v>1857000</v>
      </c>
      <c r="P13" s="252">
        <v>0</v>
      </c>
    </row>
    <row r="14" spans="2:18" x14ac:dyDescent="0.25">
      <c r="B14" s="425"/>
      <c r="C14" s="398"/>
      <c r="D14" s="22" t="s">
        <v>14</v>
      </c>
      <c r="E14" s="22"/>
      <c r="F14" s="22"/>
      <c r="G14" s="22" t="s">
        <v>163</v>
      </c>
      <c r="H14" s="23">
        <f>(I13+J13+K13+N13)/H13</f>
        <v>0.67303430079155668</v>
      </c>
      <c r="I14" s="248">
        <v>1</v>
      </c>
      <c r="J14" s="248">
        <v>1</v>
      </c>
      <c r="K14" s="248">
        <v>1</v>
      </c>
      <c r="L14" s="248">
        <v>0</v>
      </c>
      <c r="M14" s="89" t="s">
        <v>147</v>
      </c>
      <c r="N14" s="248">
        <v>1</v>
      </c>
      <c r="O14" s="248">
        <v>0</v>
      </c>
      <c r="P14" s="44" t="s">
        <v>147</v>
      </c>
      <c r="Q14" s="5"/>
      <c r="R14" s="5"/>
    </row>
    <row r="15" spans="2:18" x14ac:dyDescent="0.25">
      <c r="B15" s="425"/>
      <c r="C15" s="398"/>
      <c r="D15" s="22" t="s">
        <v>164</v>
      </c>
      <c r="E15" s="22"/>
      <c r="F15" s="22"/>
      <c r="G15" s="22" t="s">
        <v>165</v>
      </c>
      <c r="H15" s="177">
        <v>1.32</v>
      </c>
      <c r="I15" s="22">
        <v>2.21</v>
      </c>
      <c r="J15" s="22">
        <v>11.23</v>
      </c>
      <c r="K15" s="22">
        <v>0.92</v>
      </c>
      <c r="L15" s="22">
        <v>3.06</v>
      </c>
      <c r="M15" s="28" t="s">
        <v>147</v>
      </c>
      <c r="N15" s="123">
        <v>1.1000000000000001</v>
      </c>
      <c r="O15" s="22">
        <v>0.67</v>
      </c>
      <c r="P15" s="74" t="s">
        <v>147</v>
      </c>
      <c r="Q15" s="5"/>
      <c r="R15" s="10"/>
    </row>
    <row r="16" spans="2:18" s="5" customFormat="1" x14ac:dyDescent="0.25">
      <c r="B16" s="425"/>
      <c r="C16" s="398"/>
      <c r="D16" s="27" t="s">
        <v>160</v>
      </c>
      <c r="E16" s="27"/>
      <c r="F16" s="27" t="s">
        <v>167</v>
      </c>
      <c r="G16" s="27"/>
      <c r="H16" s="27">
        <v>3861000</v>
      </c>
      <c r="I16" s="251">
        <v>0</v>
      </c>
      <c r="J16" s="251">
        <v>0</v>
      </c>
      <c r="K16" s="251">
        <v>0</v>
      </c>
      <c r="L16" s="27">
        <v>405000</v>
      </c>
      <c r="M16" s="251">
        <v>0</v>
      </c>
      <c r="N16" s="27">
        <v>2802000</v>
      </c>
      <c r="O16" s="27">
        <v>655000</v>
      </c>
      <c r="P16" s="252">
        <v>0</v>
      </c>
    </row>
    <row r="17" spans="2:19" x14ac:dyDescent="0.25">
      <c r="B17" s="425"/>
      <c r="C17" s="398"/>
      <c r="D17" s="22" t="s">
        <v>14</v>
      </c>
      <c r="E17" s="22"/>
      <c r="F17" s="22"/>
      <c r="G17" s="22" t="s">
        <v>163</v>
      </c>
      <c r="H17" s="23">
        <f>N16/H16</f>
        <v>0.72571872571872575</v>
      </c>
      <c r="I17" s="89" t="s">
        <v>147</v>
      </c>
      <c r="J17" s="89" t="s">
        <v>147</v>
      </c>
      <c r="K17" s="89" t="s">
        <v>147</v>
      </c>
      <c r="L17" s="197">
        <v>0</v>
      </c>
      <c r="M17" s="89" t="s">
        <v>147</v>
      </c>
      <c r="N17" s="23">
        <v>1</v>
      </c>
      <c r="O17" s="248">
        <v>0</v>
      </c>
      <c r="P17" s="44" t="s">
        <v>147</v>
      </c>
      <c r="Q17" s="5"/>
      <c r="R17" s="5"/>
    </row>
    <row r="18" spans="2:19" x14ac:dyDescent="0.25">
      <c r="B18" s="425"/>
      <c r="C18" s="398"/>
      <c r="D18" s="22" t="s">
        <v>168</v>
      </c>
      <c r="E18" s="22"/>
      <c r="F18" s="22"/>
      <c r="G18" s="22" t="s">
        <v>165</v>
      </c>
      <c r="H18" s="249">
        <v>6.17</v>
      </c>
      <c r="I18" s="89" t="s">
        <v>147</v>
      </c>
      <c r="J18" s="89" t="s">
        <v>147</v>
      </c>
      <c r="K18" s="89" t="s">
        <v>147</v>
      </c>
      <c r="L18" s="253">
        <v>13.31</v>
      </c>
      <c r="M18" s="89" t="s">
        <v>147</v>
      </c>
      <c r="N18" s="22">
        <v>5.32</v>
      </c>
      <c r="O18" s="22">
        <v>9.61</v>
      </c>
      <c r="P18" s="44" t="s">
        <v>147</v>
      </c>
      <c r="Q18" s="5"/>
    </row>
    <row r="19" spans="2:19" s="5" customFormat="1" x14ac:dyDescent="0.25">
      <c r="B19" s="425"/>
      <c r="C19" s="398"/>
      <c r="D19" s="27" t="s">
        <v>160</v>
      </c>
      <c r="E19" s="27"/>
      <c r="F19" s="27" t="s">
        <v>169</v>
      </c>
      <c r="G19" s="27"/>
      <c r="H19" s="27">
        <v>26919000</v>
      </c>
      <c r="I19" s="251">
        <v>0</v>
      </c>
      <c r="J19" s="251">
        <v>0</v>
      </c>
      <c r="K19" s="251">
        <v>0</v>
      </c>
      <c r="L19" s="27">
        <v>5237000</v>
      </c>
      <c r="M19" s="251">
        <v>0</v>
      </c>
      <c r="N19" s="27">
        <v>2621000</v>
      </c>
      <c r="O19" s="27">
        <v>19061000</v>
      </c>
      <c r="P19" s="252">
        <v>0</v>
      </c>
    </row>
    <row r="20" spans="2:19" x14ac:dyDescent="0.25">
      <c r="B20" s="425"/>
      <c r="C20" s="398"/>
      <c r="D20" s="22" t="s">
        <v>14</v>
      </c>
      <c r="E20" s="22"/>
      <c r="F20" s="22"/>
      <c r="G20" s="22" t="s">
        <v>163</v>
      </c>
      <c r="H20" s="23">
        <f>N19/H19</f>
        <v>9.7366172591849626E-2</v>
      </c>
      <c r="I20" s="89" t="s">
        <v>147</v>
      </c>
      <c r="J20" s="89" t="s">
        <v>147</v>
      </c>
      <c r="K20" s="89" t="s">
        <v>147</v>
      </c>
      <c r="L20" s="23">
        <v>0</v>
      </c>
      <c r="M20" s="89" t="s">
        <v>147</v>
      </c>
      <c r="N20" s="248">
        <v>1</v>
      </c>
      <c r="O20" s="248">
        <v>0</v>
      </c>
      <c r="P20" s="44" t="s">
        <v>147</v>
      </c>
      <c r="Q20" s="5"/>
      <c r="R20" s="5"/>
    </row>
    <row r="21" spans="2:19" x14ac:dyDescent="0.25">
      <c r="B21" s="425"/>
      <c r="C21" s="398"/>
      <c r="D21" s="22" t="s">
        <v>168</v>
      </c>
      <c r="E21" s="22"/>
      <c r="F21" s="22"/>
      <c r="G21" s="22" t="s">
        <v>165</v>
      </c>
      <c r="H21" s="249">
        <v>6.88</v>
      </c>
      <c r="I21" s="89" t="s">
        <v>147</v>
      </c>
      <c r="J21" s="89" t="s">
        <v>147</v>
      </c>
      <c r="K21" s="89" t="s">
        <v>147</v>
      </c>
      <c r="L21" s="22">
        <v>12.9</v>
      </c>
      <c r="M21" s="89" t="s">
        <v>147</v>
      </c>
      <c r="N21" s="22">
        <v>3.55</v>
      </c>
      <c r="O21" s="22">
        <v>6.89</v>
      </c>
      <c r="P21" s="44" t="s">
        <v>147</v>
      </c>
      <c r="Q21" s="5"/>
    </row>
    <row r="22" spans="2:19" ht="15.75" thickBot="1" x14ac:dyDescent="0.3">
      <c r="B22" s="99" t="s">
        <v>170</v>
      </c>
      <c r="C22" s="399"/>
      <c r="D22" s="24" t="s">
        <v>26</v>
      </c>
      <c r="E22" s="24" t="s">
        <v>171</v>
      </c>
      <c r="F22" s="24"/>
      <c r="G22" s="24"/>
      <c r="H22" s="24">
        <v>0</v>
      </c>
      <c r="I22" s="24">
        <v>0</v>
      </c>
      <c r="J22" s="24">
        <v>0</v>
      </c>
      <c r="K22" s="24">
        <v>0</v>
      </c>
      <c r="L22" s="24">
        <v>0</v>
      </c>
      <c r="M22" s="24">
        <v>0</v>
      </c>
      <c r="N22" s="24">
        <v>0</v>
      </c>
      <c r="O22" s="24">
        <v>0</v>
      </c>
      <c r="P22" s="181">
        <v>0</v>
      </c>
      <c r="Q22" s="5"/>
    </row>
    <row r="23" spans="2:19" ht="15.75" thickBot="1" x14ac:dyDescent="0.3">
      <c r="B23" s="124" t="s">
        <v>172</v>
      </c>
      <c r="C23" s="30" t="s">
        <v>173</v>
      </c>
      <c r="D23" s="30" t="s">
        <v>14</v>
      </c>
      <c r="E23" s="30" t="s">
        <v>174</v>
      </c>
      <c r="F23" s="30"/>
      <c r="G23" s="30"/>
      <c r="H23" s="39">
        <v>1</v>
      </c>
      <c r="I23" s="39">
        <v>1</v>
      </c>
      <c r="J23" s="39">
        <v>1</v>
      </c>
      <c r="K23" s="39">
        <v>1</v>
      </c>
      <c r="L23" s="39">
        <v>1</v>
      </c>
      <c r="M23" s="254">
        <v>1</v>
      </c>
      <c r="N23" s="40" t="s">
        <v>147</v>
      </c>
      <c r="O23" s="246" t="s">
        <v>147</v>
      </c>
      <c r="P23" s="41" t="s">
        <v>147</v>
      </c>
      <c r="R23" s="167"/>
      <c r="S23" s="167"/>
    </row>
    <row r="24" spans="2:19" s="5" customFormat="1" x14ac:dyDescent="0.25">
      <c r="B24" s="467" t="s">
        <v>175</v>
      </c>
      <c r="C24" s="406" t="s">
        <v>176</v>
      </c>
      <c r="D24" s="42" t="s">
        <v>160</v>
      </c>
      <c r="E24" s="42" t="s">
        <v>176</v>
      </c>
      <c r="F24" s="42" t="s">
        <v>162</v>
      </c>
      <c r="G24" s="42"/>
      <c r="H24" s="42">
        <v>4479000</v>
      </c>
      <c r="I24" s="42">
        <v>2087000</v>
      </c>
      <c r="J24" s="42">
        <v>298000</v>
      </c>
      <c r="K24" s="42">
        <v>561000</v>
      </c>
      <c r="L24" s="42">
        <v>151000</v>
      </c>
      <c r="M24" s="230">
        <v>0</v>
      </c>
      <c r="N24" s="42">
        <v>1322000</v>
      </c>
      <c r="O24" s="255">
        <v>61000</v>
      </c>
      <c r="P24" s="231">
        <v>0</v>
      </c>
      <c r="Q24"/>
    </row>
    <row r="25" spans="2:19" x14ac:dyDescent="0.25">
      <c r="B25" s="425"/>
      <c r="C25" s="407"/>
      <c r="D25" s="22" t="s">
        <v>14</v>
      </c>
      <c r="E25" s="22"/>
      <c r="F25" s="22"/>
      <c r="G25" s="22" t="s">
        <v>177</v>
      </c>
      <c r="H25" s="23">
        <f>L24/H24</f>
        <v>3.3712882339807994E-2</v>
      </c>
      <c r="I25" s="23">
        <v>0</v>
      </c>
      <c r="J25" s="23">
        <v>0</v>
      </c>
      <c r="K25" s="23">
        <v>0</v>
      </c>
      <c r="L25" s="23">
        <v>1</v>
      </c>
      <c r="M25" s="89" t="s">
        <v>147</v>
      </c>
      <c r="N25" s="23">
        <v>0</v>
      </c>
      <c r="O25" s="23">
        <v>0</v>
      </c>
      <c r="P25" s="198" t="s">
        <v>147</v>
      </c>
      <c r="R25" s="5"/>
    </row>
    <row r="26" spans="2:19" x14ac:dyDescent="0.25">
      <c r="B26" s="425"/>
      <c r="C26" s="407"/>
      <c r="D26" s="22" t="s">
        <v>164</v>
      </c>
      <c r="E26" s="22"/>
      <c r="F26" s="22"/>
      <c r="G26" s="22" t="s">
        <v>165</v>
      </c>
      <c r="H26" s="249">
        <v>1.84</v>
      </c>
      <c r="I26" s="22">
        <v>2.2799999999999998</v>
      </c>
      <c r="J26" s="22">
        <v>12.74</v>
      </c>
      <c r="K26" s="22">
        <v>0.89</v>
      </c>
      <c r="L26" s="22">
        <v>4.13</v>
      </c>
      <c r="M26" s="28" t="s">
        <v>147</v>
      </c>
      <c r="N26" s="22">
        <v>1.75</v>
      </c>
      <c r="O26" s="250">
        <v>0.89</v>
      </c>
      <c r="P26" s="44" t="s">
        <v>147</v>
      </c>
    </row>
    <row r="27" spans="2:19" s="5" customFormat="1" x14ac:dyDescent="0.25">
      <c r="B27" s="425"/>
      <c r="C27" s="407"/>
      <c r="D27" s="27" t="s">
        <v>160</v>
      </c>
      <c r="E27" s="27"/>
      <c r="F27" s="27" t="s">
        <v>166</v>
      </c>
      <c r="G27" s="27"/>
      <c r="H27" s="27">
        <v>9475000</v>
      </c>
      <c r="I27" s="27">
        <v>943000</v>
      </c>
      <c r="J27" s="27">
        <v>1987000</v>
      </c>
      <c r="K27" s="27">
        <v>1447000</v>
      </c>
      <c r="L27" s="27">
        <v>1240000</v>
      </c>
      <c r="M27" s="251">
        <v>0</v>
      </c>
      <c r="N27" s="27">
        <v>2000000</v>
      </c>
      <c r="O27" s="27">
        <v>1857000</v>
      </c>
      <c r="P27" s="252">
        <v>0</v>
      </c>
      <c r="Q27"/>
    </row>
    <row r="28" spans="2:19" x14ac:dyDescent="0.25">
      <c r="B28" s="425"/>
      <c r="C28" s="407"/>
      <c r="D28" s="22" t="s">
        <v>14</v>
      </c>
      <c r="E28" s="22"/>
      <c r="F28" s="22"/>
      <c r="G28" s="22" t="s">
        <v>177</v>
      </c>
      <c r="H28" s="23">
        <f>L27/H27</f>
        <v>0.13087071240105541</v>
      </c>
      <c r="I28" s="23">
        <v>0</v>
      </c>
      <c r="J28" s="23">
        <v>0</v>
      </c>
      <c r="K28" s="23">
        <v>0</v>
      </c>
      <c r="L28" s="23">
        <v>1</v>
      </c>
      <c r="M28" s="89" t="s">
        <v>147</v>
      </c>
      <c r="N28" s="23">
        <v>0</v>
      </c>
      <c r="O28" s="23">
        <v>0</v>
      </c>
      <c r="P28" s="44" t="s">
        <v>147</v>
      </c>
      <c r="R28" s="5"/>
    </row>
    <row r="29" spans="2:19" s="10" customFormat="1" x14ac:dyDescent="0.25">
      <c r="B29" s="425"/>
      <c r="C29" s="407"/>
      <c r="D29" s="123" t="s">
        <v>164</v>
      </c>
      <c r="E29" s="123"/>
      <c r="F29" s="123"/>
      <c r="G29" s="123" t="s">
        <v>165</v>
      </c>
      <c r="H29" s="177">
        <v>1.32</v>
      </c>
      <c r="I29" s="22">
        <v>2.21</v>
      </c>
      <c r="J29" s="22">
        <v>11.23</v>
      </c>
      <c r="K29" s="22">
        <v>0.92</v>
      </c>
      <c r="L29" s="22">
        <v>3.06</v>
      </c>
      <c r="M29" s="28" t="s">
        <v>147</v>
      </c>
      <c r="N29" s="123">
        <v>1.1000000000000001</v>
      </c>
      <c r="O29" s="22">
        <v>0.67</v>
      </c>
      <c r="P29" s="44" t="s">
        <v>147</v>
      </c>
      <c r="Q29"/>
    </row>
    <row r="30" spans="2:19" s="5" customFormat="1" x14ac:dyDescent="0.25">
      <c r="B30" s="425"/>
      <c r="C30" s="407"/>
      <c r="D30" s="27" t="s">
        <v>160</v>
      </c>
      <c r="E30" s="27"/>
      <c r="F30" s="27" t="s">
        <v>167</v>
      </c>
      <c r="G30" s="27"/>
      <c r="H30" s="27">
        <v>3861000</v>
      </c>
      <c r="I30" s="251">
        <v>0</v>
      </c>
      <c r="J30" s="251">
        <v>0</v>
      </c>
      <c r="K30" s="251">
        <v>0</v>
      </c>
      <c r="L30" s="27">
        <v>405000</v>
      </c>
      <c r="M30" s="251">
        <v>0</v>
      </c>
      <c r="N30" s="27">
        <v>2802000</v>
      </c>
      <c r="O30" s="27">
        <v>655000</v>
      </c>
      <c r="P30" s="252">
        <v>0</v>
      </c>
      <c r="Q30"/>
    </row>
    <row r="31" spans="2:19" x14ac:dyDescent="0.25">
      <c r="B31" s="425"/>
      <c r="C31" s="407"/>
      <c r="D31" s="22" t="s">
        <v>14</v>
      </c>
      <c r="E31" s="22"/>
      <c r="F31" s="22"/>
      <c r="G31" s="22" t="s">
        <v>177</v>
      </c>
      <c r="H31" s="23">
        <v>0.1</v>
      </c>
      <c r="I31" s="23">
        <v>0</v>
      </c>
      <c r="J31" s="23">
        <v>0</v>
      </c>
      <c r="K31" s="23">
        <v>0</v>
      </c>
      <c r="L31" s="23">
        <v>1</v>
      </c>
      <c r="M31" s="89" t="s">
        <v>147</v>
      </c>
      <c r="N31" s="23">
        <v>0</v>
      </c>
      <c r="O31" s="23">
        <v>0</v>
      </c>
      <c r="P31" s="44" t="s">
        <v>147</v>
      </c>
      <c r="R31" s="5"/>
    </row>
    <row r="32" spans="2:19" x14ac:dyDescent="0.25">
      <c r="B32" s="425"/>
      <c r="C32" s="407"/>
      <c r="D32" s="22" t="s">
        <v>168</v>
      </c>
      <c r="E32" s="22"/>
      <c r="F32" s="22"/>
      <c r="G32" s="22" t="s">
        <v>165</v>
      </c>
      <c r="H32" s="249">
        <v>6.17</v>
      </c>
      <c r="I32" s="89" t="s">
        <v>147</v>
      </c>
      <c r="J32" s="89" t="s">
        <v>147</v>
      </c>
      <c r="K32" s="89" t="s">
        <v>147</v>
      </c>
      <c r="L32" s="253">
        <v>13.31</v>
      </c>
      <c r="M32" s="89" t="s">
        <v>147</v>
      </c>
      <c r="N32" s="22">
        <v>5.32</v>
      </c>
      <c r="O32" s="22">
        <v>9.61</v>
      </c>
      <c r="P32" s="44" t="s">
        <v>147</v>
      </c>
    </row>
    <row r="33" spans="2:20" s="5" customFormat="1" x14ac:dyDescent="0.25">
      <c r="B33" s="425"/>
      <c r="C33" s="407"/>
      <c r="D33" s="27" t="s">
        <v>160</v>
      </c>
      <c r="E33" s="27"/>
      <c r="F33" s="27" t="s">
        <v>169</v>
      </c>
      <c r="G33" s="27"/>
      <c r="H33" s="27">
        <v>26919000</v>
      </c>
      <c r="I33" s="251">
        <v>0</v>
      </c>
      <c r="J33" s="251">
        <v>0</v>
      </c>
      <c r="K33" s="251">
        <v>0</v>
      </c>
      <c r="L33" s="27">
        <v>5237000</v>
      </c>
      <c r="M33" s="251">
        <v>0</v>
      </c>
      <c r="N33" s="27">
        <v>2621000</v>
      </c>
      <c r="O33" s="27">
        <v>19061000</v>
      </c>
      <c r="P33" s="252">
        <v>0</v>
      </c>
      <c r="Q33"/>
      <c r="T33" s="172"/>
    </row>
    <row r="34" spans="2:20" x14ac:dyDescent="0.25">
      <c r="B34" s="425"/>
      <c r="C34" s="407"/>
      <c r="D34" s="22" t="s">
        <v>14</v>
      </c>
      <c r="E34" s="22"/>
      <c r="F34" s="22"/>
      <c r="G34" s="22" t="s">
        <v>177</v>
      </c>
      <c r="H34" s="26">
        <v>0.25</v>
      </c>
      <c r="I34" s="26">
        <v>0</v>
      </c>
      <c r="J34" s="26">
        <v>0</v>
      </c>
      <c r="K34" s="26">
        <v>0</v>
      </c>
      <c r="L34" s="26">
        <v>1</v>
      </c>
      <c r="M34" s="256" t="s">
        <v>147</v>
      </c>
      <c r="N34" s="26">
        <v>0</v>
      </c>
      <c r="O34" s="26">
        <v>0</v>
      </c>
      <c r="P34" s="257" t="s">
        <v>147</v>
      </c>
      <c r="R34" s="5"/>
    </row>
    <row r="35" spans="2:20" ht="15.75" thickBot="1" x14ac:dyDescent="0.3">
      <c r="B35" s="426"/>
      <c r="C35" s="408"/>
      <c r="D35" s="24" t="s">
        <v>168</v>
      </c>
      <c r="E35" s="24"/>
      <c r="F35" s="24"/>
      <c r="G35" s="137" t="s">
        <v>165</v>
      </c>
      <c r="H35" s="258">
        <v>6.88</v>
      </c>
      <c r="I35" s="245" t="s">
        <v>147</v>
      </c>
      <c r="J35" s="245" t="s">
        <v>147</v>
      </c>
      <c r="K35" s="245" t="s">
        <v>147</v>
      </c>
      <c r="L35" s="24">
        <v>12.9</v>
      </c>
      <c r="M35" s="245" t="s">
        <v>147</v>
      </c>
      <c r="N35" s="24">
        <v>3.55</v>
      </c>
      <c r="O35" s="24">
        <v>6.89</v>
      </c>
      <c r="P35" s="259" t="s">
        <v>147</v>
      </c>
    </row>
    <row r="37" spans="2:20" x14ac:dyDescent="0.25">
      <c r="H37" s="16"/>
      <c r="K37" s="16"/>
    </row>
    <row r="38" spans="2:20" x14ac:dyDescent="0.25">
      <c r="H38" s="232"/>
      <c r="I38" s="5"/>
      <c r="J38" s="232"/>
      <c r="K38" s="232"/>
    </row>
    <row r="39" spans="2:20" x14ac:dyDescent="0.25">
      <c r="I39" s="229"/>
    </row>
  </sheetData>
  <mergeCells count="11">
    <mergeCell ref="B10:B21"/>
    <mergeCell ref="C10:C22"/>
    <mergeCell ref="C2:C3"/>
    <mergeCell ref="C24:C35"/>
    <mergeCell ref="B24:B35"/>
    <mergeCell ref="D2:D3"/>
    <mergeCell ref="B2:B3"/>
    <mergeCell ref="D5:D6"/>
    <mergeCell ref="D7:D8"/>
    <mergeCell ref="B5:B8"/>
    <mergeCell ref="C5:C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DDB1D-D8CD-44B3-B49E-50FD84457527}">
  <dimension ref="B1:Q42"/>
  <sheetViews>
    <sheetView zoomScale="80" zoomScaleNormal="80" workbookViewId="0">
      <pane ySplit="1" topLeftCell="A2" activePane="bottomLeft" state="frozen"/>
      <selection pane="bottomLeft"/>
    </sheetView>
  </sheetViews>
  <sheetFormatPr defaultRowHeight="15" x14ac:dyDescent="0.25"/>
  <cols>
    <col min="1" max="1" width="2.85546875" customWidth="1"/>
    <col min="2" max="2" width="10" customWidth="1"/>
    <col min="3" max="3" width="25.42578125" customWidth="1"/>
    <col min="4" max="4" width="15.5703125" customWidth="1"/>
    <col min="5" max="5" width="28.7109375" customWidth="1"/>
    <col min="6" max="6" width="30.42578125" customWidth="1"/>
    <col min="7" max="7" width="14.42578125" customWidth="1"/>
    <col min="8" max="8" width="16.7109375" customWidth="1"/>
    <col min="9" max="10" width="14.28515625" customWidth="1"/>
    <col min="11" max="12" width="12.85546875" customWidth="1"/>
    <col min="13" max="13" width="17.140625" customWidth="1"/>
    <col min="14" max="14" width="21.7109375" customWidth="1"/>
    <col min="15" max="15" width="23" customWidth="1"/>
    <col min="16" max="16" width="19.7109375" customWidth="1"/>
  </cols>
  <sheetData>
    <row r="1" spans="2:17" ht="30" x14ac:dyDescent="0.25">
      <c r="B1" s="77" t="s">
        <v>1</v>
      </c>
      <c r="C1" s="77" t="s">
        <v>2</v>
      </c>
      <c r="D1" s="77" t="s">
        <v>3</v>
      </c>
      <c r="E1" s="25"/>
      <c r="F1" s="25"/>
      <c r="G1" s="78" t="s">
        <v>4</v>
      </c>
      <c r="H1" s="78" t="s">
        <v>5</v>
      </c>
      <c r="I1" s="78" t="s">
        <v>6</v>
      </c>
      <c r="J1" s="78" t="s">
        <v>507</v>
      </c>
      <c r="K1" s="78" t="s">
        <v>7</v>
      </c>
      <c r="L1" s="78" t="s">
        <v>8</v>
      </c>
      <c r="M1" s="78" t="s">
        <v>9</v>
      </c>
      <c r="N1" s="78" t="s">
        <v>65</v>
      </c>
      <c r="O1" s="78" t="s">
        <v>10</v>
      </c>
      <c r="P1" s="78" t="s">
        <v>11</v>
      </c>
    </row>
    <row r="2" spans="2:17" x14ac:dyDescent="0.25">
      <c r="B2" s="400" t="s">
        <v>178</v>
      </c>
      <c r="C2" s="472" t="s">
        <v>179</v>
      </c>
      <c r="D2" s="397" t="s">
        <v>14</v>
      </c>
      <c r="E2" s="33" t="s">
        <v>180</v>
      </c>
      <c r="F2" s="33" t="s">
        <v>181</v>
      </c>
      <c r="G2" s="260" t="s">
        <v>50</v>
      </c>
      <c r="H2" s="261">
        <v>0</v>
      </c>
      <c r="I2" s="261">
        <v>0</v>
      </c>
      <c r="J2" s="261">
        <v>0</v>
      </c>
      <c r="K2" s="261">
        <v>0</v>
      </c>
      <c r="L2" s="260" t="s">
        <v>50</v>
      </c>
      <c r="M2" s="260" t="s">
        <v>50</v>
      </c>
      <c r="N2" s="260" t="s">
        <v>50</v>
      </c>
      <c r="O2" s="260" t="s">
        <v>50</v>
      </c>
      <c r="P2" s="262" t="s">
        <v>50</v>
      </c>
    </row>
    <row r="3" spans="2:17" x14ac:dyDescent="0.25">
      <c r="B3" s="401"/>
      <c r="C3" s="409"/>
      <c r="D3" s="398"/>
      <c r="E3" s="22"/>
      <c r="F3" s="22" t="s">
        <v>182</v>
      </c>
      <c r="G3" s="204" t="s">
        <v>50</v>
      </c>
      <c r="H3" s="163">
        <v>0</v>
      </c>
      <c r="I3" s="163">
        <v>0</v>
      </c>
      <c r="J3" s="163">
        <v>0</v>
      </c>
      <c r="K3" s="163">
        <v>1</v>
      </c>
      <c r="L3" s="204" t="s">
        <v>50</v>
      </c>
      <c r="M3" s="204" t="s">
        <v>50</v>
      </c>
      <c r="N3" s="204" t="s">
        <v>50</v>
      </c>
      <c r="O3" s="204" t="s">
        <v>50</v>
      </c>
      <c r="P3" s="205" t="s">
        <v>50</v>
      </c>
    </row>
    <row r="4" spans="2:17" ht="15.75" thickBot="1" x14ac:dyDescent="0.3">
      <c r="B4" s="402"/>
      <c r="C4" s="410"/>
      <c r="D4" s="399"/>
      <c r="E4" s="24"/>
      <c r="F4" s="24" t="s">
        <v>183</v>
      </c>
      <c r="G4" s="263" t="s">
        <v>50</v>
      </c>
      <c r="H4" s="221">
        <v>0</v>
      </c>
      <c r="I4" s="221">
        <v>0</v>
      </c>
      <c r="J4" s="221">
        <v>0</v>
      </c>
      <c r="K4" s="221">
        <v>0</v>
      </c>
      <c r="L4" s="263" t="s">
        <v>50</v>
      </c>
      <c r="M4" s="263" t="s">
        <v>50</v>
      </c>
      <c r="N4" s="263" t="s">
        <v>50</v>
      </c>
      <c r="O4" s="263" t="s">
        <v>50</v>
      </c>
      <c r="P4" s="264" t="s">
        <v>50</v>
      </c>
    </row>
    <row r="5" spans="2:17" s="7" customFormat="1" ht="15" customHeight="1" x14ac:dyDescent="0.25">
      <c r="B5" s="467" t="s">
        <v>184</v>
      </c>
      <c r="C5" s="406" t="s">
        <v>185</v>
      </c>
      <c r="D5" s="471" t="s">
        <v>26</v>
      </c>
      <c r="E5" s="109" t="s">
        <v>186</v>
      </c>
      <c r="F5" s="109"/>
      <c r="G5" s="79">
        <v>0</v>
      </c>
      <c r="H5" s="79">
        <v>0</v>
      </c>
      <c r="I5" s="79">
        <v>0</v>
      </c>
      <c r="J5" s="79">
        <v>0</v>
      </c>
      <c r="K5" s="79">
        <v>0</v>
      </c>
      <c r="L5" s="79">
        <v>0</v>
      </c>
      <c r="M5" s="79">
        <v>0</v>
      </c>
      <c r="N5" s="79">
        <v>0</v>
      </c>
      <c r="O5" s="79">
        <v>0</v>
      </c>
      <c r="P5" s="79">
        <v>0</v>
      </c>
      <c r="Q5"/>
    </row>
    <row r="6" spans="2:17" s="7" customFormat="1" x14ac:dyDescent="0.25">
      <c r="B6" s="425"/>
      <c r="C6" s="407"/>
      <c r="D6" s="470"/>
      <c r="E6" s="101"/>
      <c r="F6" s="101" t="s">
        <v>44</v>
      </c>
      <c r="G6" s="206">
        <v>0</v>
      </c>
      <c r="H6" s="206">
        <v>0</v>
      </c>
      <c r="I6" s="208">
        <v>0</v>
      </c>
      <c r="J6" s="208">
        <v>0</v>
      </c>
      <c r="K6" s="208">
        <v>0</v>
      </c>
      <c r="L6" s="208">
        <v>0</v>
      </c>
      <c r="M6" s="208">
        <v>0</v>
      </c>
      <c r="N6" s="208">
        <v>0</v>
      </c>
      <c r="O6" s="208">
        <v>0</v>
      </c>
      <c r="P6" s="209">
        <v>0</v>
      </c>
      <c r="Q6"/>
    </row>
    <row r="7" spans="2:17" s="7" customFormat="1" x14ac:dyDescent="0.25">
      <c r="B7" s="425"/>
      <c r="C7" s="407"/>
      <c r="D7" s="470"/>
      <c r="E7" s="101"/>
      <c r="F7" s="101" t="s">
        <v>74</v>
      </c>
      <c r="G7" s="208">
        <v>0</v>
      </c>
      <c r="H7" s="208">
        <v>0</v>
      </c>
      <c r="I7" s="208">
        <v>0</v>
      </c>
      <c r="J7" s="208">
        <v>0</v>
      </c>
      <c r="K7" s="208">
        <v>0</v>
      </c>
      <c r="L7" s="208">
        <v>0</v>
      </c>
      <c r="M7" s="208">
        <v>0</v>
      </c>
      <c r="N7" s="208">
        <v>0</v>
      </c>
      <c r="O7" s="208">
        <v>0</v>
      </c>
      <c r="P7" s="209">
        <v>0</v>
      </c>
      <c r="Q7"/>
    </row>
    <row r="8" spans="2:17" s="7" customFormat="1" x14ac:dyDescent="0.25">
      <c r="B8" s="425"/>
      <c r="C8" s="407"/>
      <c r="D8" s="468" t="s">
        <v>187</v>
      </c>
      <c r="E8" s="108" t="s">
        <v>188</v>
      </c>
      <c r="F8" s="108"/>
      <c r="G8" s="108">
        <v>0</v>
      </c>
      <c r="H8" s="108">
        <v>0</v>
      </c>
      <c r="I8" s="108">
        <v>0</v>
      </c>
      <c r="J8" s="108">
        <v>0</v>
      </c>
      <c r="K8" s="108">
        <v>0</v>
      </c>
      <c r="L8" s="108">
        <v>0</v>
      </c>
      <c r="M8" s="108">
        <v>0</v>
      </c>
      <c r="N8" s="108">
        <v>0</v>
      </c>
      <c r="O8" s="108">
        <v>0</v>
      </c>
      <c r="P8" s="108">
        <v>0</v>
      </c>
      <c r="Q8"/>
    </row>
    <row r="9" spans="2:17" s="7" customFormat="1" x14ac:dyDescent="0.25">
      <c r="B9" s="425"/>
      <c r="C9" s="407"/>
      <c r="D9" s="468"/>
      <c r="E9" s="101"/>
      <c r="F9" s="101" t="s">
        <v>44</v>
      </c>
      <c r="G9" s="265">
        <v>0</v>
      </c>
      <c r="H9" s="265">
        <v>0</v>
      </c>
      <c r="I9" s="266">
        <v>0</v>
      </c>
      <c r="J9" s="266">
        <v>0</v>
      </c>
      <c r="K9" s="266">
        <v>0</v>
      </c>
      <c r="L9" s="266">
        <v>0</v>
      </c>
      <c r="M9" s="266">
        <v>0</v>
      </c>
      <c r="N9" s="266">
        <v>0</v>
      </c>
      <c r="O9" s="266">
        <v>0</v>
      </c>
      <c r="P9" s="267">
        <v>0</v>
      </c>
      <c r="Q9"/>
    </row>
    <row r="10" spans="2:17" s="7" customFormat="1" x14ac:dyDescent="0.25">
      <c r="B10" s="425"/>
      <c r="C10" s="407"/>
      <c r="D10" s="468"/>
      <c r="E10" s="101"/>
      <c r="F10" s="101" t="s">
        <v>74</v>
      </c>
      <c r="G10" s="266">
        <v>0</v>
      </c>
      <c r="H10" s="266">
        <v>0</v>
      </c>
      <c r="I10" s="266">
        <v>0</v>
      </c>
      <c r="J10" s="266">
        <v>0</v>
      </c>
      <c r="K10" s="266">
        <v>0</v>
      </c>
      <c r="L10" s="266">
        <v>0</v>
      </c>
      <c r="M10" s="266">
        <v>0</v>
      </c>
      <c r="N10" s="266">
        <v>0</v>
      </c>
      <c r="O10" s="266">
        <v>0</v>
      </c>
      <c r="P10" s="267">
        <v>0</v>
      </c>
      <c r="Q10"/>
    </row>
    <row r="11" spans="2:17" s="7" customFormat="1" x14ac:dyDescent="0.25">
      <c r="B11" s="425"/>
      <c r="C11" s="407"/>
      <c r="D11" s="470" t="s">
        <v>26</v>
      </c>
      <c r="E11" s="108" t="s">
        <v>189</v>
      </c>
      <c r="F11" s="108"/>
      <c r="G11" s="268" t="s">
        <v>50</v>
      </c>
      <c r="H11" s="268" t="s">
        <v>50</v>
      </c>
      <c r="I11" s="268" t="s">
        <v>50</v>
      </c>
      <c r="J11" s="268" t="s">
        <v>50</v>
      </c>
      <c r="K11" s="268" t="s">
        <v>50</v>
      </c>
      <c r="L11" s="268" t="s">
        <v>50</v>
      </c>
      <c r="M11" s="268" t="s">
        <v>50</v>
      </c>
      <c r="N11" s="268" t="s">
        <v>50</v>
      </c>
      <c r="O11" s="268" t="s">
        <v>50</v>
      </c>
      <c r="P11" s="269" t="s">
        <v>50</v>
      </c>
      <c r="Q11"/>
    </row>
    <row r="12" spans="2:17" s="7" customFormat="1" x14ac:dyDescent="0.25">
      <c r="B12" s="425"/>
      <c r="C12" s="407"/>
      <c r="D12" s="470"/>
      <c r="E12" s="101"/>
      <c r="F12" s="101" t="s">
        <v>44</v>
      </c>
      <c r="G12" s="266" t="s">
        <v>50</v>
      </c>
      <c r="H12" s="266" t="s">
        <v>50</v>
      </c>
      <c r="I12" s="266" t="s">
        <v>50</v>
      </c>
      <c r="J12" s="266" t="s">
        <v>50</v>
      </c>
      <c r="K12" s="266" t="s">
        <v>50</v>
      </c>
      <c r="L12" s="266" t="s">
        <v>50</v>
      </c>
      <c r="M12" s="266" t="s">
        <v>50</v>
      </c>
      <c r="N12" s="266" t="s">
        <v>50</v>
      </c>
      <c r="O12" s="266" t="s">
        <v>50</v>
      </c>
      <c r="P12" s="267" t="s">
        <v>50</v>
      </c>
      <c r="Q12"/>
    </row>
    <row r="13" spans="2:17" s="7" customFormat="1" x14ac:dyDescent="0.25">
      <c r="B13" s="425"/>
      <c r="C13" s="407"/>
      <c r="D13" s="470"/>
      <c r="E13" s="101"/>
      <c r="F13" s="101" t="s">
        <v>74</v>
      </c>
      <c r="G13" s="266" t="s">
        <v>50</v>
      </c>
      <c r="H13" s="266" t="s">
        <v>50</v>
      </c>
      <c r="I13" s="266" t="s">
        <v>50</v>
      </c>
      <c r="J13" s="266" t="s">
        <v>50</v>
      </c>
      <c r="K13" s="266" t="s">
        <v>50</v>
      </c>
      <c r="L13" s="266" t="s">
        <v>50</v>
      </c>
      <c r="M13" s="266" t="s">
        <v>50</v>
      </c>
      <c r="N13" s="266" t="s">
        <v>50</v>
      </c>
      <c r="O13" s="266" t="s">
        <v>50</v>
      </c>
      <c r="P13" s="267" t="s">
        <v>50</v>
      </c>
      <c r="Q13"/>
    </row>
    <row r="14" spans="2:17" s="7" customFormat="1" x14ac:dyDescent="0.25">
      <c r="B14" s="425"/>
      <c r="C14" s="407"/>
      <c r="D14" s="470" t="s">
        <v>26</v>
      </c>
      <c r="E14" s="108" t="s">
        <v>190</v>
      </c>
      <c r="F14" s="108"/>
      <c r="G14" s="81">
        <v>4</v>
      </c>
      <c r="H14" s="81">
        <v>3</v>
      </c>
      <c r="I14" s="81">
        <v>0</v>
      </c>
      <c r="J14" s="81">
        <v>0</v>
      </c>
      <c r="K14" s="81">
        <v>1</v>
      </c>
      <c r="L14" s="81">
        <v>0</v>
      </c>
      <c r="M14" s="81">
        <v>0</v>
      </c>
      <c r="N14" s="81">
        <v>0</v>
      </c>
      <c r="O14" s="81">
        <v>0</v>
      </c>
      <c r="P14" s="213">
        <v>0</v>
      </c>
      <c r="Q14"/>
    </row>
    <row r="15" spans="2:17" s="7" customFormat="1" x14ac:dyDescent="0.25">
      <c r="B15" s="425"/>
      <c r="C15" s="407"/>
      <c r="D15" s="470"/>
      <c r="E15" s="101"/>
      <c r="F15" s="101" t="s">
        <v>44</v>
      </c>
      <c r="G15" s="208">
        <v>4</v>
      </c>
      <c r="H15" s="208">
        <v>3</v>
      </c>
      <c r="I15" s="208">
        <v>0</v>
      </c>
      <c r="J15" s="208">
        <v>0</v>
      </c>
      <c r="K15" s="208">
        <v>1</v>
      </c>
      <c r="L15" s="208">
        <v>0</v>
      </c>
      <c r="M15" s="208">
        <v>0</v>
      </c>
      <c r="N15" s="208">
        <v>0</v>
      </c>
      <c r="O15" s="208">
        <v>0</v>
      </c>
      <c r="P15" s="209">
        <v>0</v>
      </c>
      <c r="Q15"/>
    </row>
    <row r="16" spans="2:17" s="7" customFormat="1" x14ac:dyDescent="0.25">
      <c r="B16" s="425"/>
      <c r="C16" s="407"/>
      <c r="D16" s="470"/>
      <c r="E16" s="101"/>
      <c r="F16" s="101" t="s">
        <v>74</v>
      </c>
      <c r="G16" s="206">
        <v>0</v>
      </c>
      <c r="H16" s="208">
        <v>0</v>
      </c>
      <c r="I16" s="208">
        <v>0</v>
      </c>
      <c r="J16" s="208">
        <v>0</v>
      </c>
      <c r="K16" s="206">
        <v>0</v>
      </c>
      <c r="L16" s="208">
        <v>0</v>
      </c>
      <c r="M16" s="208">
        <v>0</v>
      </c>
      <c r="N16" s="208">
        <v>0</v>
      </c>
      <c r="O16" s="208">
        <v>0</v>
      </c>
      <c r="P16" s="209">
        <v>0</v>
      </c>
      <c r="Q16"/>
    </row>
    <row r="17" spans="2:17" s="7" customFormat="1" ht="15" customHeight="1" x14ac:dyDescent="0.25">
      <c r="B17" s="425"/>
      <c r="C17" s="407"/>
      <c r="D17" s="468" t="s">
        <v>187</v>
      </c>
      <c r="E17" s="108" t="s">
        <v>191</v>
      </c>
      <c r="F17" s="108"/>
      <c r="G17" s="108">
        <v>0.09</v>
      </c>
      <c r="H17" s="108">
        <v>0.41</v>
      </c>
      <c r="I17" s="108">
        <v>0</v>
      </c>
      <c r="J17" s="108">
        <v>0</v>
      </c>
      <c r="K17" s="108">
        <v>0.04</v>
      </c>
      <c r="L17" s="108">
        <v>0</v>
      </c>
      <c r="M17" s="108">
        <v>0</v>
      </c>
      <c r="N17" s="108">
        <v>0</v>
      </c>
      <c r="O17" s="108">
        <v>0</v>
      </c>
      <c r="P17" s="270">
        <v>0</v>
      </c>
      <c r="Q17"/>
    </row>
    <row r="18" spans="2:17" s="7" customFormat="1" x14ac:dyDescent="0.25">
      <c r="B18" s="425"/>
      <c r="C18" s="407"/>
      <c r="D18" s="468"/>
      <c r="E18" s="101"/>
      <c r="F18" s="101" t="s">
        <v>44</v>
      </c>
      <c r="G18" s="265">
        <v>0.16</v>
      </c>
      <c r="H18" s="265">
        <v>0.48</v>
      </c>
      <c r="I18" s="266">
        <v>0</v>
      </c>
      <c r="J18" s="266">
        <v>0</v>
      </c>
      <c r="K18" s="266">
        <v>0.1</v>
      </c>
      <c r="L18" s="266">
        <v>0</v>
      </c>
      <c r="M18" s="266">
        <v>0</v>
      </c>
      <c r="N18" s="266">
        <v>0</v>
      </c>
      <c r="O18" s="266">
        <v>0</v>
      </c>
      <c r="P18" s="267">
        <v>0</v>
      </c>
      <c r="Q18"/>
    </row>
    <row r="19" spans="2:17" s="7" customFormat="1" x14ac:dyDescent="0.25">
      <c r="B19" s="425"/>
      <c r="C19" s="407"/>
      <c r="D19" s="468"/>
      <c r="E19" s="101"/>
      <c r="F19" s="101" t="s">
        <v>74</v>
      </c>
      <c r="G19" s="265">
        <v>0</v>
      </c>
      <c r="H19" s="266">
        <v>0</v>
      </c>
      <c r="I19" s="266">
        <v>0</v>
      </c>
      <c r="J19" s="266">
        <v>0</v>
      </c>
      <c r="K19" s="265">
        <v>0</v>
      </c>
      <c r="L19" s="266">
        <v>0</v>
      </c>
      <c r="M19" s="266">
        <v>0</v>
      </c>
      <c r="N19" s="266">
        <v>0</v>
      </c>
      <c r="O19" s="266">
        <v>0</v>
      </c>
      <c r="P19" s="267">
        <v>0</v>
      </c>
      <c r="Q19"/>
    </row>
    <row r="20" spans="2:17" s="7" customFormat="1" x14ac:dyDescent="0.25">
      <c r="B20" s="425"/>
      <c r="C20" s="407"/>
      <c r="D20" s="470" t="s">
        <v>26</v>
      </c>
      <c r="E20" s="108" t="s">
        <v>192</v>
      </c>
      <c r="F20" s="108"/>
      <c r="G20" s="81">
        <v>236</v>
      </c>
      <c r="H20" s="81">
        <v>57</v>
      </c>
      <c r="I20" s="81">
        <v>90</v>
      </c>
      <c r="J20" s="81">
        <v>42</v>
      </c>
      <c r="K20" s="81">
        <v>41</v>
      </c>
      <c r="L20" s="81">
        <v>0</v>
      </c>
      <c r="M20" s="81">
        <v>6</v>
      </c>
      <c r="N20" s="81">
        <v>0</v>
      </c>
      <c r="O20" s="81">
        <v>0</v>
      </c>
      <c r="P20" s="213">
        <v>0</v>
      </c>
      <c r="Q20"/>
    </row>
    <row r="21" spans="2:17" s="7" customFormat="1" x14ac:dyDescent="0.25">
      <c r="B21" s="425"/>
      <c r="C21" s="407"/>
      <c r="D21" s="470"/>
      <c r="E21" s="101"/>
      <c r="F21" s="101" t="s">
        <v>44</v>
      </c>
      <c r="G21" s="206">
        <v>162</v>
      </c>
      <c r="H21" s="206">
        <v>52</v>
      </c>
      <c r="I21" s="206">
        <v>65</v>
      </c>
      <c r="J21" s="206">
        <v>23</v>
      </c>
      <c r="K21" s="206">
        <v>17</v>
      </c>
      <c r="L21" s="208">
        <v>0</v>
      </c>
      <c r="M21" s="206">
        <v>5</v>
      </c>
      <c r="N21" s="208">
        <v>0</v>
      </c>
      <c r="O21" s="208">
        <v>0</v>
      </c>
      <c r="P21" s="209">
        <v>0</v>
      </c>
      <c r="Q21"/>
    </row>
    <row r="22" spans="2:17" s="7" customFormat="1" x14ac:dyDescent="0.25">
      <c r="B22" s="425"/>
      <c r="C22" s="407"/>
      <c r="D22" s="470"/>
      <c r="E22" s="101"/>
      <c r="F22" s="101" t="s">
        <v>74</v>
      </c>
      <c r="G22" s="206">
        <v>74</v>
      </c>
      <c r="H22" s="206">
        <v>5</v>
      </c>
      <c r="I22" s="206">
        <v>25</v>
      </c>
      <c r="J22" s="206">
        <v>19</v>
      </c>
      <c r="K22" s="206">
        <v>24</v>
      </c>
      <c r="L22" s="208">
        <v>0</v>
      </c>
      <c r="M22" s="206">
        <v>1</v>
      </c>
      <c r="N22" s="208">
        <v>0</v>
      </c>
      <c r="O22" s="208">
        <v>0</v>
      </c>
      <c r="P22" s="209">
        <v>0</v>
      </c>
      <c r="Q22"/>
    </row>
    <row r="23" spans="2:17" s="7" customFormat="1" ht="15" customHeight="1" x14ac:dyDescent="0.25">
      <c r="B23" s="425"/>
      <c r="C23" s="407"/>
      <c r="D23" s="468" t="s">
        <v>187</v>
      </c>
      <c r="E23" s="108" t="s">
        <v>193</v>
      </c>
      <c r="F23" s="108"/>
      <c r="G23" s="108">
        <v>5.38</v>
      </c>
      <c r="H23" s="108">
        <v>7.7</v>
      </c>
      <c r="I23" s="108">
        <v>9.3699999999999992</v>
      </c>
      <c r="J23" s="108">
        <v>17.690000000000001</v>
      </c>
      <c r="K23" s="108">
        <v>1.79</v>
      </c>
      <c r="L23" s="108">
        <v>0</v>
      </c>
      <c r="M23" s="108">
        <v>15.9</v>
      </c>
      <c r="N23" s="108">
        <v>0</v>
      </c>
      <c r="O23" s="108">
        <v>0</v>
      </c>
      <c r="P23" s="270">
        <v>0</v>
      </c>
      <c r="Q23"/>
    </row>
    <row r="24" spans="2:17" s="7" customFormat="1" x14ac:dyDescent="0.25">
      <c r="B24" s="425"/>
      <c r="C24" s="407"/>
      <c r="D24" s="468"/>
      <c r="E24" s="101"/>
      <c r="F24" s="101" t="s">
        <v>44</v>
      </c>
      <c r="G24" s="265">
        <v>6.54</v>
      </c>
      <c r="H24" s="265">
        <v>8.24</v>
      </c>
      <c r="I24" s="265">
        <v>13.03</v>
      </c>
      <c r="J24" s="265">
        <v>14.99</v>
      </c>
      <c r="K24" s="265">
        <v>1.62</v>
      </c>
      <c r="L24" s="266">
        <v>0</v>
      </c>
      <c r="M24" s="265">
        <v>18.62</v>
      </c>
      <c r="N24" s="266">
        <v>0</v>
      </c>
      <c r="O24" s="266">
        <v>0</v>
      </c>
      <c r="P24" s="267">
        <v>0</v>
      </c>
      <c r="Q24"/>
    </row>
    <row r="25" spans="2:17" s="7" customFormat="1" x14ac:dyDescent="0.25">
      <c r="B25" s="425"/>
      <c r="C25" s="407"/>
      <c r="D25" s="468"/>
      <c r="E25" s="101"/>
      <c r="F25" s="101" t="s">
        <v>74</v>
      </c>
      <c r="G25" s="265">
        <v>3.87</v>
      </c>
      <c r="H25" s="265">
        <v>4.57</v>
      </c>
      <c r="I25" s="265">
        <v>5.41</v>
      </c>
      <c r="J25" s="265">
        <v>22.62</v>
      </c>
      <c r="K25" s="265">
        <v>1.94</v>
      </c>
      <c r="L25" s="266">
        <v>0</v>
      </c>
      <c r="M25" s="265">
        <v>9.19</v>
      </c>
      <c r="N25" s="266">
        <v>0</v>
      </c>
      <c r="O25" s="266">
        <v>0</v>
      </c>
      <c r="P25" s="267">
        <v>0</v>
      </c>
      <c r="Q25"/>
    </row>
    <row r="26" spans="2:17" s="7" customFormat="1" x14ac:dyDescent="0.25">
      <c r="B26" s="425"/>
      <c r="C26" s="407"/>
      <c r="D26" s="468" t="s">
        <v>26</v>
      </c>
      <c r="E26" s="108" t="s">
        <v>194</v>
      </c>
      <c r="F26" s="108"/>
      <c r="G26" s="81">
        <v>84</v>
      </c>
      <c r="H26" s="81">
        <v>32</v>
      </c>
      <c r="I26" s="81">
        <v>16</v>
      </c>
      <c r="J26" s="81">
        <v>4</v>
      </c>
      <c r="K26" s="81">
        <v>28</v>
      </c>
      <c r="L26" s="81">
        <v>0</v>
      </c>
      <c r="M26" s="81">
        <v>4</v>
      </c>
      <c r="N26" s="81">
        <v>0</v>
      </c>
      <c r="O26" s="81">
        <v>0</v>
      </c>
      <c r="P26" s="213">
        <v>0</v>
      </c>
      <c r="Q26"/>
    </row>
    <row r="27" spans="2:17" s="7" customFormat="1" x14ac:dyDescent="0.25">
      <c r="B27" s="425"/>
      <c r="C27" s="407"/>
      <c r="D27" s="468"/>
      <c r="E27" s="101"/>
      <c r="F27" s="101" t="s">
        <v>44</v>
      </c>
      <c r="G27" s="206">
        <v>55</v>
      </c>
      <c r="H27" s="206">
        <v>29</v>
      </c>
      <c r="I27" s="206">
        <v>11</v>
      </c>
      <c r="J27" s="206">
        <v>2</v>
      </c>
      <c r="K27" s="208">
        <v>10</v>
      </c>
      <c r="L27" s="208">
        <v>0</v>
      </c>
      <c r="M27" s="206">
        <v>3</v>
      </c>
      <c r="N27" s="208">
        <v>0</v>
      </c>
      <c r="O27" s="208">
        <v>0</v>
      </c>
      <c r="P27" s="209">
        <v>0</v>
      </c>
      <c r="Q27"/>
    </row>
    <row r="28" spans="2:17" s="7" customFormat="1" x14ac:dyDescent="0.25">
      <c r="B28" s="425"/>
      <c r="C28" s="407"/>
      <c r="D28" s="468"/>
      <c r="E28" s="101"/>
      <c r="F28" s="101" t="s">
        <v>74</v>
      </c>
      <c r="G28" s="206">
        <v>29</v>
      </c>
      <c r="H28" s="206">
        <v>3</v>
      </c>
      <c r="I28" s="206">
        <v>5</v>
      </c>
      <c r="J28" s="206">
        <v>2</v>
      </c>
      <c r="K28" s="206">
        <v>18</v>
      </c>
      <c r="L28" s="208">
        <v>0</v>
      </c>
      <c r="M28" s="206">
        <v>1</v>
      </c>
      <c r="N28" s="208">
        <v>0</v>
      </c>
      <c r="O28" s="208">
        <v>0</v>
      </c>
      <c r="P28" s="209">
        <v>0</v>
      </c>
      <c r="Q28"/>
    </row>
    <row r="29" spans="2:17" s="7" customFormat="1" ht="15" customHeight="1" x14ac:dyDescent="0.25">
      <c r="B29" s="425"/>
      <c r="C29" s="407"/>
      <c r="D29" s="468" t="s">
        <v>187</v>
      </c>
      <c r="E29" s="108" t="s">
        <v>195</v>
      </c>
      <c r="F29" s="108"/>
      <c r="G29" s="108">
        <v>1.91</v>
      </c>
      <c r="H29" s="108">
        <v>4.32</v>
      </c>
      <c r="I29" s="108">
        <v>1.67</v>
      </c>
      <c r="J29" s="108">
        <v>1.68</v>
      </c>
      <c r="K29" s="108">
        <v>1.22</v>
      </c>
      <c r="L29" s="108">
        <v>0</v>
      </c>
      <c r="M29" s="108">
        <v>10.6</v>
      </c>
      <c r="N29" s="108">
        <v>0</v>
      </c>
      <c r="O29" s="108">
        <v>0</v>
      </c>
      <c r="P29" s="270">
        <v>0</v>
      </c>
      <c r="Q29"/>
    </row>
    <row r="30" spans="2:17" s="7" customFormat="1" x14ac:dyDescent="0.25">
      <c r="B30" s="425"/>
      <c r="C30" s="407"/>
      <c r="D30" s="468"/>
      <c r="E30" s="101"/>
      <c r="F30" s="101" t="s">
        <v>44</v>
      </c>
      <c r="G30" s="265">
        <v>2.2200000000000002</v>
      </c>
      <c r="H30" s="265">
        <v>4.5999999999999996</v>
      </c>
      <c r="I30" s="265">
        <v>2.21</v>
      </c>
      <c r="J30" s="265">
        <v>1.3</v>
      </c>
      <c r="K30" s="265">
        <v>0.95</v>
      </c>
      <c r="L30" s="266">
        <v>0</v>
      </c>
      <c r="M30" s="265">
        <v>11.17</v>
      </c>
      <c r="N30" s="266">
        <v>0</v>
      </c>
      <c r="O30" s="266">
        <v>0</v>
      </c>
      <c r="P30" s="267">
        <v>0</v>
      </c>
      <c r="Q30"/>
    </row>
    <row r="31" spans="2:17" s="7" customFormat="1" x14ac:dyDescent="0.25">
      <c r="B31" s="425"/>
      <c r="C31" s="407"/>
      <c r="D31" s="468"/>
      <c r="E31" s="101"/>
      <c r="F31" s="101" t="s">
        <v>74</v>
      </c>
      <c r="G31" s="265">
        <v>1.52</v>
      </c>
      <c r="H31" s="265">
        <v>2.74</v>
      </c>
      <c r="I31" s="265">
        <v>1.08</v>
      </c>
      <c r="J31" s="265">
        <v>2.38</v>
      </c>
      <c r="K31" s="265">
        <v>1.45</v>
      </c>
      <c r="L31" s="266">
        <v>0</v>
      </c>
      <c r="M31" s="265">
        <v>9.19</v>
      </c>
      <c r="N31" s="266">
        <v>0</v>
      </c>
      <c r="O31" s="266">
        <v>0</v>
      </c>
      <c r="P31" s="267">
        <v>0</v>
      </c>
      <c r="Q31"/>
    </row>
    <row r="32" spans="2:17" s="5" customFormat="1" x14ac:dyDescent="0.25">
      <c r="B32" s="425"/>
      <c r="C32" s="407"/>
      <c r="D32" s="455" t="s">
        <v>196</v>
      </c>
      <c r="E32" s="81" t="s">
        <v>197</v>
      </c>
      <c r="F32" s="81"/>
      <c r="G32" s="81">
        <v>8777335</v>
      </c>
      <c r="H32" s="81">
        <v>1480241</v>
      </c>
      <c r="I32" s="81">
        <v>1921483</v>
      </c>
      <c r="J32" s="81">
        <v>474960</v>
      </c>
      <c r="K32" s="81">
        <v>4575897</v>
      </c>
      <c r="L32" s="81">
        <v>18000</v>
      </c>
      <c r="M32" s="81">
        <v>75468</v>
      </c>
      <c r="N32" s="81">
        <v>11076</v>
      </c>
      <c r="O32" s="81">
        <v>126970</v>
      </c>
      <c r="P32" s="213">
        <v>93240</v>
      </c>
      <c r="Q32"/>
    </row>
    <row r="33" spans="2:17" s="5" customFormat="1" x14ac:dyDescent="0.25">
      <c r="B33" s="425"/>
      <c r="C33" s="407"/>
      <c r="D33" s="455"/>
      <c r="E33" s="27"/>
      <c r="F33" s="27" t="s">
        <v>44</v>
      </c>
      <c r="G33" s="5">
        <v>4956339</v>
      </c>
      <c r="H33" s="206">
        <v>1261635</v>
      </c>
      <c r="I33" s="206">
        <v>997476</v>
      </c>
      <c r="J33" s="206">
        <v>306972</v>
      </c>
      <c r="K33" s="206">
        <v>2099530</v>
      </c>
      <c r="L33" s="206">
        <v>6000</v>
      </c>
      <c r="M33" s="206">
        <v>53716</v>
      </c>
      <c r="N33" s="208">
        <v>10800</v>
      </c>
      <c r="O33" s="206">
        <v>126970</v>
      </c>
      <c r="P33" s="207">
        <v>93240</v>
      </c>
      <c r="Q33"/>
    </row>
    <row r="34" spans="2:17" s="5" customFormat="1" x14ac:dyDescent="0.25">
      <c r="B34" s="425"/>
      <c r="C34" s="407"/>
      <c r="D34" s="455"/>
      <c r="E34" s="27"/>
      <c r="F34" s="27" t="s">
        <v>74</v>
      </c>
      <c r="G34" s="206">
        <v>3820996</v>
      </c>
      <c r="H34" s="206">
        <v>218606</v>
      </c>
      <c r="I34" s="206">
        <v>924007</v>
      </c>
      <c r="J34" s="206">
        <v>167988</v>
      </c>
      <c r="K34" s="206">
        <v>2476367</v>
      </c>
      <c r="L34" s="206">
        <v>12000</v>
      </c>
      <c r="M34" s="206">
        <v>21752</v>
      </c>
      <c r="N34" s="206">
        <v>276</v>
      </c>
      <c r="O34" s="206">
        <v>0</v>
      </c>
      <c r="P34" s="207">
        <v>0</v>
      </c>
      <c r="Q34"/>
    </row>
    <row r="35" spans="2:17" s="7" customFormat="1" x14ac:dyDescent="0.25">
      <c r="B35" s="425"/>
      <c r="C35" s="407"/>
      <c r="D35" s="468" t="s">
        <v>198</v>
      </c>
      <c r="E35" s="108" t="s">
        <v>199</v>
      </c>
      <c r="F35" s="101" t="s">
        <v>200</v>
      </c>
      <c r="G35" s="101">
        <v>9.3699999999999992</v>
      </c>
      <c r="H35" s="101">
        <v>6.69</v>
      </c>
      <c r="I35" s="101">
        <v>7.41</v>
      </c>
      <c r="J35" s="101">
        <v>11.48</v>
      </c>
      <c r="K35" s="101">
        <v>14.79</v>
      </c>
      <c r="L35" s="266" t="s">
        <v>50</v>
      </c>
      <c r="M35" s="266" t="s">
        <v>50</v>
      </c>
      <c r="N35" s="266" t="s">
        <v>50</v>
      </c>
      <c r="O35" s="266" t="s">
        <v>50</v>
      </c>
      <c r="P35" s="267" t="s">
        <v>50</v>
      </c>
    </row>
    <row r="36" spans="2:17" s="7" customFormat="1" ht="15.75" thickBot="1" x14ac:dyDescent="0.3">
      <c r="B36" s="426"/>
      <c r="C36" s="408"/>
      <c r="D36" s="469"/>
      <c r="E36" s="110"/>
      <c r="F36" s="110" t="s">
        <v>74</v>
      </c>
      <c r="G36" s="272" t="s">
        <v>50</v>
      </c>
      <c r="H36" s="272" t="s">
        <v>50</v>
      </c>
      <c r="I36" s="272" t="s">
        <v>50</v>
      </c>
      <c r="J36" s="272" t="s">
        <v>50</v>
      </c>
      <c r="K36" s="272" t="s">
        <v>50</v>
      </c>
      <c r="L36" s="272" t="s">
        <v>50</v>
      </c>
      <c r="M36" s="272" t="s">
        <v>50</v>
      </c>
      <c r="N36" s="272" t="s">
        <v>50</v>
      </c>
      <c r="O36" s="272" t="s">
        <v>50</v>
      </c>
      <c r="P36" s="273" t="s">
        <v>50</v>
      </c>
    </row>
    <row r="37" spans="2:17" s="7" customFormat="1" x14ac:dyDescent="0.25">
      <c r="B37" s="474" t="s">
        <v>201</v>
      </c>
      <c r="C37" s="473" t="s">
        <v>202</v>
      </c>
      <c r="D37" s="111" t="s">
        <v>26</v>
      </c>
      <c r="E37" s="109" t="s">
        <v>203</v>
      </c>
      <c r="F37" s="109"/>
      <c r="G37" s="276">
        <v>0</v>
      </c>
      <c r="H37" s="276">
        <v>0</v>
      </c>
      <c r="I37" s="276">
        <v>0</v>
      </c>
      <c r="J37" s="276">
        <v>0</v>
      </c>
      <c r="K37" s="276">
        <v>0</v>
      </c>
      <c r="L37" s="276">
        <v>0</v>
      </c>
      <c r="M37" s="276">
        <v>0</v>
      </c>
      <c r="N37" s="276">
        <v>0</v>
      </c>
      <c r="O37" s="276">
        <v>0</v>
      </c>
      <c r="P37" s="276">
        <v>0</v>
      </c>
    </row>
    <row r="38" spans="2:17" s="7" customFormat="1" x14ac:dyDescent="0.25">
      <c r="B38" s="475"/>
      <c r="C38" s="468"/>
      <c r="D38" s="101"/>
      <c r="E38" s="101"/>
      <c r="F38" s="101" t="s">
        <v>44</v>
      </c>
      <c r="G38" s="206">
        <v>0</v>
      </c>
      <c r="H38" s="206">
        <v>0</v>
      </c>
      <c r="I38" s="206">
        <v>0</v>
      </c>
      <c r="J38" s="206">
        <v>0</v>
      </c>
      <c r="K38" s="206">
        <v>0</v>
      </c>
      <c r="L38" s="206">
        <v>0</v>
      </c>
      <c r="M38" s="206">
        <v>0</v>
      </c>
      <c r="N38" s="206">
        <v>0</v>
      </c>
      <c r="O38" s="206">
        <v>0</v>
      </c>
      <c r="P38" s="206">
        <v>0</v>
      </c>
    </row>
    <row r="39" spans="2:17" s="7" customFormat="1" x14ac:dyDescent="0.25">
      <c r="B39" s="475"/>
      <c r="C39" s="468"/>
      <c r="D39" s="101"/>
      <c r="E39" s="101"/>
      <c r="F39" s="101" t="s">
        <v>74</v>
      </c>
      <c r="G39" s="206">
        <v>0</v>
      </c>
      <c r="H39" s="206">
        <v>0</v>
      </c>
      <c r="I39" s="206">
        <v>0</v>
      </c>
      <c r="J39" s="206">
        <v>0</v>
      </c>
      <c r="K39" s="206">
        <v>0</v>
      </c>
      <c r="L39" s="206">
        <v>0</v>
      </c>
      <c r="M39" s="206">
        <v>0</v>
      </c>
      <c r="N39" s="206">
        <v>0</v>
      </c>
      <c r="O39" s="206">
        <v>0</v>
      </c>
      <c r="P39" s="206">
        <v>0</v>
      </c>
    </row>
    <row r="40" spans="2:17" s="7" customFormat="1" x14ac:dyDescent="0.25">
      <c r="B40" s="475"/>
      <c r="C40" s="468"/>
      <c r="D40" s="101" t="s">
        <v>26</v>
      </c>
      <c r="E40" s="108" t="s">
        <v>204</v>
      </c>
      <c r="F40" s="108"/>
      <c r="G40" s="81">
        <v>0</v>
      </c>
      <c r="H40" s="81">
        <v>0</v>
      </c>
      <c r="I40" s="81">
        <v>0</v>
      </c>
      <c r="J40" s="81">
        <v>0</v>
      </c>
      <c r="K40" s="81">
        <v>0</v>
      </c>
      <c r="L40" s="81">
        <v>0</v>
      </c>
      <c r="M40" s="81">
        <v>0</v>
      </c>
      <c r="N40" s="81">
        <v>0</v>
      </c>
      <c r="O40" s="81">
        <v>0</v>
      </c>
      <c r="P40" s="213">
        <v>0</v>
      </c>
    </row>
    <row r="41" spans="2:17" s="7" customFormat="1" x14ac:dyDescent="0.25">
      <c r="B41" s="475"/>
      <c r="C41" s="468"/>
      <c r="D41" s="101"/>
      <c r="E41" s="101"/>
      <c r="F41" s="101" t="s">
        <v>44</v>
      </c>
      <c r="G41" s="27">
        <v>0</v>
      </c>
      <c r="H41" s="27">
        <v>0</v>
      </c>
      <c r="I41" s="27">
        <v>0</v>
      </c>
      <c r="J41" s="27">
        <v>0</v>
      </c>
      <c r="K41" s="27">
        <v>0</v>
      </c>
      <c r="L41" s="27">
        <v>0</v>
      </c>
      <c r="M41" s="27">
        <v>0</v>
      </c>
      <c r="N41" s="27">
        <v>0</v>
      </c>
      <c r="O41" s="27">
        <v>0</v>
      </c>
      <c r="P41" s="214">
        <v>0</v>
      </c>
    </row>
    <row r="42" spans="2:17" s="7" customFormat="1" ht="15.75" thickBot="1" x14ac:dyDescent="0.3">
      <c r="B42" s="476"/>
      <c r="C42" s="469"/>
      <c r="D42" s="110"/>
      <c r="E42" s="110"/>
      <c r="F42" s="110" t="s">
        <v>74</v>
      </c>
      <c r="G42" s="37">
        <v>0</v>
      </c>
      <c r="H42" s="37">
        <v>0</v>
      </c>
      <c r="I42" s="37">
        <v>0</v>
      </c>
      <c r="J42" s="37">
        <v>0</v>
      </c>
      <c r="K42" s="37">
        <v>0</v>
      </c>
      <c r="L42" s="37">
        <v>0</v>
      </c>
      <c r="M42" s="37">
        <v>0</v>
      </c>
      <c r="N42" s="37">
        <v>0</v>
      </c>
      <c r="O42" s="37">
        <v>0</v>
      </c>
      <c r="P42" s="275">
        <v>0</v>
      </c>
    </row>
  </sheetData>
  <mergeCells count="18">
    <mergeCell ref="C2:C4"/>
    <mergeCell ref="C37:C42"/>
    <mergeCell ref="B2:B4"/>
    <mergeCell ref="B37:B42"/>
    <mergeCell ref="C5:C36"/>
    <mergeCell ref="B5:B36"/>
    <mergeCell ref="D35:D36"/>
    <mergeCell ref="D2:D4"/>
    <mergeCell ref="D20:D22"/>
    <mergeCell ref="D23:D25"/>
    <mergeCell ref="D26:D28"/>
    <mergeCell ref="D32:D34"/>
    <mergeCell ref="D5:D7"/>
    <mergeCell ref="D8:D10"/>
    <mergeCell ref="D11:D13"/>
    <mergeCell ref="D14:D16"/>
    <mergeCell ref="D17:D19"/>
    <mergeCell ref="D29:D3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EE68F-9E4F-488E-A305-C95D08C1ED77}">
  <dimension ref="A1:Q151"/>
  <sheetViews>
    <sheetView zoomScale="80" zoomScaleNormal="80" workbookViewId="0">
      <pane ySplit="1" topLeftCell="A2" activePane="bottomLeft" state="frozen"/>
      <selection pane="bottomLeft"/>
    </sheetView>
  </sheetViews>
  <sheetFormatPr defaultRowHeight="15" x14ac:dyDescent="0.25"/>
  <cols>
    <col min="1" max="1" width="4.140625" customWidth="1"/>
    <col min="2" max="2" width="10.85546875" customWidth="1"/>
    <col min="3" max="3" width="22.7109375" customWidth="1"/>
    <col min="4" max="4" width="10.85546875" customWidth="1"/>
    <col min="5" max="5" width="55.42578125" customWidth="1"/>
    <col min="6" max="6" width="47.140625" bestFit="1" customWidth="1"/>
    <col min="7" max="7" width="37.28515625" bestFit="1" customWidth="1"/>
    <col min="8" max="8" width="14.7109375" customWidth="1"/>
    <col min="9" max="9" width="16.5703125" customWidth="1"/>
    <col min="10" max="11" width="13.140625" customWidth="1"/>
    <col min="12" max="12" width="13.85546875" customWidth="1"/>
    <col min="13" max="13" width="11.140625" customWidth="1"/>
    <col min="14" max="14" width="17.5703125" customWidth="1"/>
    <col min="15" max="15" width="21.28515625" customWidth="1"/>
    <col min="16" max="16" width="13.28515625" customWidth="1"/>
    <col min="17" max="17" width="13.5703125" customWidth="1"/>
    <col min="18" max="18" width="16.28515625" customWidth="1"/>
    <col min="19" max="19" width="15.140625" customWidth="1"/>
    <col min="21" max="21" width="12" customWidth="1"/>
  </cols>
  <sheetData>
    <row r="1" spans="1:15" ht="30.75" thickBot="1" x14ac:dyDescent="0.3">
      <c r="B1" s="131" t="s">
        <v>1</v>
      </c>
      <c r="C1" s="132" t="s">
        <v>2</v>
      </c>
      <c r="D1" s="132" t="s">
        <v>3</v>
      </c>
      <c r="E1" s="133"/>
      <c r="F1" s="133"/>
      <c r="G1" s="133"/>
      <c r="H1" s="134" t="s">
        <v>4</v>
      </c>
      <c r="I1" s="134" t="s">
        <v>5</v>
      </c>
      <c r="J1" s="134" t="s">
        <v>6</v>
      </c>
      <c r="K1" s="134" t="s">
        <v>507</v>
      </c>
      <c r="L1" s="134" t="s">
        <v>7</v>
      </c>
      <c r="M1" s="134" t="s">
        <v>8</v>
      </c>
      <c r="N1" s="134" t="s">
        <v>9</v>
      </c>
      <c r="O1" s="135" t="s">
        <v>65</v>
      </c>
    </row>
    <row r="2" spans="1:15" s="5" customFormat="1" x14ac:dyDescent="0.25">
      <c r="A2" s="479" t="s">
        <v>205</v>
      </c>
      <c r="B2" s="477" t="s">
        <v>206</v>
      </c>
      <c r="C2" s="454" t="s">
        <v>207</v>
      </c>
      <c r="D2" s="454" t="s">
        <v>208</v>
      </c>
      <c r="E2" s="79" t="s">
        <v>209</v>
      </c>
      <c r="F2" s="79"/>
      <c r="G2" s="79"/>
      <c r="H2" s="79">
        <v>56202737</v>
      </c>
      <c r="I2" s="79">
        <v>12815034</v>
      </c>
      <c r="J2" s="79">
        <v>2318751</v>
      </c>
      <c r="K2" s="79">
        <v>13002488</v>
      </c>
      <c r="L2" s="79">
        <v>28066464</v>
      </c>
      <c r="M2" s="276">
        <v>0</v>
      </c>
      <c r="N2" s="276">
        <v>0</v>
      </c>
      <c r="O2" s="277">
        <v>0</v>
      </c>
    </row>
    <row r="3" spans="1:15" s="5" customFormat="1" x14ac:dyDescent="0.25">
      <c r="A3" s="479"/>
      <c r="B3" s="478"/>
      <c r="C3" s="455"/>
      <c r="D3" s="455"/>
      <c r="E3" s="27"/>
      <c r="F3" s="27" t="s">
        <v>210</v>
      </c>
      <c r="G3" s="27"/>
      <c r="H3" s="27">
        <v>8973061</v>
      </c>
      <c r="I3" s="27">
        <v>2786639</v>
      </c>
      <c r="J3" s="27">
        <v>396686</v>
      </c>
      <c r="K3" s="27">
        <v>1838496</v>
      </c>
      <c r="L3" s="206">
        <v>3951239.5494376686</v>
      </c>
      <c r="M3" s="206">
        <v>0</v>
      </c>
      <c r="N3" s="206">
        <v>0</v>
      </c>
      <c r="O3" s="207">
        <v>0</v>
      </c>
    </row>
    <row r="4" spans="1:15" s="5" customFormat="1" x14ac:dyDescent="0.25">
      <c r="A4" s="479"/>
      <c r="B4" s="478"/>
      <c r="C4" s="455"/>
      <c r="D4" s="455"/>
      <c r="E4" s="27"/>
      <c r="F4" s="27" t="s">
        <v>211</v>
      </c>
      <c r="G4" s="27"/>
      <c r="H4" s="27">
        <v>4364203</v>
      </c>
      <c r="I4" s="27">
        <v>2806192</v>
      </c>
      <c r="J4" s="27">
        <v>392460</v>
      </c>
      <c r="K4" s="27">
        <v>1165551</v>
      </c>
      <c r="L4" s="206">
        <v>0</v>
      </c>
      <c r="M4" s="206">
        <v>0</v>
      </c>
      <c r="N4" s="206">
        <v>0</v>
      </c>
      <c r="O4" s="207">
        <v>0</v>
      </c>
    </row>
    <row r="5" spans="1:15" s="5" customFormat="1" x14ac:dyDescent="0.25">
      <c r="A5" s="479"/>
      <c r="B5" s="478"/>
      <c r="C5" s="455"/>
      <c r="D5" s="455"/>
      <c r="E5" s="27"/>
      <c r="F5" s="27" t="s">
        <v>212</v>
      </c>
      <c r="G5" s="27"/>
      <c r="H5" s="27">
        <v>3960225</v>
      </c>
      <c r="I5" s="27">
        <v>0</v>
      </c>
      <c r="J5" s="27">
        <v>0</v>
      </c>
      <c r="K5" s="27">
        <v>0</v>
      </c>
      <c r="L5" s="206">
        <v>3960224.7642748603</v>
      </c>
      <c r="M5" s="206">
        <v>0</v>
      </c>
      <c r="N5" s="206">
        <v>0</v>
      </c>
      <c r="O5" s="207">
        <v>0</v>
      </c>
    </row>
    <row r="6" spans="1:15" s="5" customFormat="1" x14ac:dyDescent="0.25">
      <c r="A6" s="479"/>
      <c r="B6" s="478"/>
      <c r="C6" s="455"/>
      <c r="D6" s="455"/>
      <c r="E6" s="27"/>
      <c r="F6" s="27" t="s">
        <v>213</v>
      </c>
      <c r="G6" s="27"/>
      <c r="H6" s="5">
        <v>325013</v>
      </c>
      <c r="I6" s="27">
        <v>5653</v>
      </c>
      <c r="J6" s="27">
        <v>72102</v>
      </c>
      <c r="K6" s="27">
        <v>247258</v>
      </c>
      <c r="L6" s="206">
        <v>0</v>
      </c>
      <c r="M6" s="206">
        <v>0</v>
      </c>
      <c r="N6" s="206">
        <v>0</v>
      </c>
      <c r="O6" s="207">
        <v>0</v>
      </c>
    </row>
    <row r="7" spans="1:15" s="5" customFormat="1" x14ac:dyDescent="0.25">
      <c r="A7" s="479"/>
      <c r="B7" s="478"/>
      <c r="C7" s="455"/>
      <c r="D7" s="455"/>
      <c r="E7" s="27"/>
      <c r="F7" s="27" t="s">
        <v>214</v>
      </c>
      <c r="G7" s="27"/>
      <c r="H7" s="27">
        <v>6960</v>
      </c>
      <c r="I7" s="27">
        <v>1913</v>
      </c>
      <c r="J7" s="27">
        <v>249</v>
      </c>
      <c r="K7" s="27">
        <v>363</v>
      </c>
      <c r="L7" s="206">
        <v>4434.8549999999996</v>
      </c>
      <c r="M7" s="206">
        <v>0</v>
      </c>
      <c r="N7" s="206">
        <v>0</v>
      </c>
      <c r="O7" s="207">
        <v>0</v>
      </c>
    </row>
    <row r="8" spans="1:15" s="5" customFormat="1" x14ac:dyDescent="0.25">
      <c r="A8" s="479"/>
      <c r="B8" s="478"/>
      <c r="C8" s="455"/>
      <c r="D8" s="455"/>
      <c r="E8" s="27"/>
      <c r="F8" s="27" t="s">
        <v>215</v>
      </c>
      <c r="G8" s="27"/>
      <c r="H8" s="27">
        <v>11658</v>
      </c>
      <c r="I8" s="27">
        <v>2550</v>
      </c>
      <c r="J8" s="27">
        <v>205</v>
      </c>
      <c r="K8" s="27">
        <v>3595</v>
      </c>
      <c r="L8" s="206">
        <v>5308.2464</v>
      </c>
      <c r="M8" s="206">
        <v>0</v>
      </c>
      <c r="N8" s="206">
        <v>0</v>
      </c>
      <c r="O8" s="207">
        <v>0</v>
      </c>
    </row>
    <row r="9" spans="1:15" s="5" customFormat="1" x14ac:dyDescent="0.25">
      <c r="A9" s="479"/>
      <c r="B9" s="478"/>
      <c r="C9" s="455"/>
      <c r="D9" s="455"/>
      <c r="E9" s="27"/>
      <c r="F9" s="27" t="s">
        <v>216</v>
      </c>
      <c r="G9" s="27"/>
      <c r="H9" s="27">
        <v>8410965</v>
      </c>
      <c r="I9" s="27">
        <v>2806192</v>
      </c>
      <c r="J9" s="27">
        <v>392459</v>
      </c>
      <c r="K9" s="27">
        <v>1166618</v>
      </c>
      <c r="L9" s="206">
        <v>3960224.7642748603</v>
      </c>
      <c r="M9" s="206">
        <v>0</v>
      </c>
      <c r="N9" s="206">
        <v>0</v>
      </c>
      <c r="O9" s="207">
        <v>0</v>
      </c>
    </row>
    <row r="10" spans="1:15" s="5" customFormat="1" x14ac:dyDescent="0.25">
      <c r="A10" s="479"/>
      <c r="B10" s="478"/>
      <c r="C10" s="455"/>
      <c r="D10" s="455"/>
      <c r="E10" s="27"/>
      <c r="F10" s="27" t="s">
        <v>217</v>
      </c>
      <c r="G10" s="27"/>
      <c r="H10" s="27">
        <v>24163101</v>
      </c>
      <c r="I10" s="27">
        <v>449267</v>
      </c>
      <c r="J10" s="27">
        <v>420411</v>
      </c>
      <c r="K10" s="27">
        <v>7108391</v>
      </c>
      <c r="L10" s="206">
        <v>16185032.226271629</v>
      </c>
      <c r="M10" s="206">
        <v>0</v>
      </c>
      <c r="N10" s="206">
        <v>0</v>
      </c>
      <c r="O10" s="207">
        <v>0</v>
      </c>
    </row>
    <row r="11" spans="1:15" s="5" customFormat="1" x14ac:dyDescent="0.25">
      <c r="A11" s="479"/>
      <c r="B11" s="478"/>
      <c r="C11" s="455"/>
      <c r="D11" s="455"/>
      <c r="E11" s="27"/>
      <c r="F11" s="27" t="s">
        <v>218</v>
      </c>
      <c r="G11" s="27"/>
      <c r="H11" s="27">
        <v>1536811</v>
      </c>
      <c r="I11" s="27">
        <v>1150436</v>
      </c>
      <c r="J11" s="27">
        <v>251719</v>
      </c>
      <c r="K11" s="27">
        <v>134656</v>
      </c>
      <c r="L11" s="27">
        <v>0</v>
      </c>
      <c r="M11" s="206">
        <v>0</v>
      </c>
      <c r="N11" s="206">
        <v>0</v>
      </c>
      <c r="O11" s="207">
        <v>0</v>
      </c>
    </row>
    <row r="12" spans="1:15" s="5" customFormat="1" x14ac:dyDescent="0.25">
      <c r="A12" s="479"/>
      <c r="B12" s="478"/>
      <c r="C12" s="455"/>
      <c r="D12" s="455"/>
      <c r="E12" s="27"/>
      <c r="F12" s="27" t="s">
        <v>219</v>
      </c>
      <c r="G12" s="27"/>
      <c r="H12" s="27">
        <v>4450741</v>
      </c>
      <c r="I12" s="27">
        <v>2806192</v>
      </c>
      <c r="J12" s="27">
        <v>392460</v>
      </c>
      <c r="K12" s="27">
        <v>1166618</v>
      </c>
      <c r="L12" s="27">
        <v>0</v>
      </c>
      <c r="M12" s="206">
        <v>0</v>
      </c>
      <c r="N12" s="206">
        <v>0</v>
      </c>
      <c r="O12" s="207">
        <v>0</v>
      </c>
    </row>
    <row r="13" spans="1:15" s="5" customFormat="1" ht="15.75" thickBot="1" x14ac:dyDescent="0.3">
      <c r="A13" s="479"/>
      <c r="B13" s="478"/>
      <c r="C13" s="455"/>
      <c r="D13" s="455"/>
      <c r="E13" s="81" t="s">
        <v>220</v>
      </c>
      <c r="F13" s="81"/>
      <c r="G13" s="81"/>
      <c r="H13" s="278">
        <v>0</v>
      </c>
      <c r="I13" s="278">
        <v>0</v>
      </c>
      <c r="J13" s="278">
        <v>0</v>
      </c>
      <c r="K13" s="278">
        <v>0</v>
      </c>
      <c r="L13" s="278">
        <v>0</v>
      </c>
      <c r="M13" s="279">
        <v>0</v>
      </c>
      <c r="N13" s="279">
        <v>0</v>
      </c>
      <c r="O13" s="280">
        <v>0</v>
      </c>
    </row>
    <row r="14" spans="1:15" s="5" customFormat="1" x14ac:dyDescent="0.25">
      <c r="A14" s="480" t="s">
        <v>221</v>
      </c>
      <c r="B14" s="467" t="s">
        <v>222</v>
      </c>
      <c r="C14" s="397" t="s">
        <v>223</v>
      </c>
      <c r="D14" s="454" t="s">
        <v>224</v>
      </c>
      <c r="E14" s="79" t="s">
        <v>521</v>
      </c>
      <c r="F14" s="79"/>
      <c r="G14" s="79"/>
      <c r="H14" s="79">
        <v>2402047</v>
      </c>
      <c r="I14" s="79">
        <v>401598</v>
      </c>
      <c r="J14" s="79">
        <v>295421</v>
      </c>
      <c r="K14" s="79">
        <v>719074</v>
      </c>
      <c r="L14" s="79">
        <v>985953</v>
      </c>
      <c r="M14" s="79">
        <v>0</v>
      </c>
      <c r="N14" s="203" t="s">
        <v>50</v>
      </c>
      <c r="O14" s="277">
        <v>0</v>
      </c>
    </row>
    <row r="15" spans="1:15" s="5" customFormat="1" x14ac:dyDescent="0.25">
      <c r="A15" s="480"/>
      <c r="B15" s="425"/>
      <c r="C15" s="398"/>
      <c r="D15" s="455"/>
      <c r="E15" s="27"/>
      <c r="F15" s="27" t="s">
        <v>225</v>
      </c>
      <c r="G15" s="27"/>
      <c r="H15" s="27">
        <v>0</v>
      </c>
      <c r="I15" s="27">
        <v>0</v>
      </c>
      <c r="J15" s="27">
        <v>0</v>
      </c>
      <c r="K15" s="27">
        <v>0</v>
      </c>
      <c r="L15" s="27">
        <v>0</v>
      </c>
      <c r="M15" s="27">
        <v>0</v>
      </c>
      <c r="N15" s="208" t="s">
        <v>50</v>
      </c>
      <c r="O15" s="207">
        <v>0</v>
      </c>
    </row>
    <row r="16" spans="1:15" s="5" customFormat="1" x14ac:dyDescent="0.25">
      <c r="A16" s="480"/>
      <c r="B16" s="425"/>
      <c r="C16" s="398"/>
      <c r="D16" s="455"/>
      <c r="E16" s="27"/>
      <c r="F16" s="27" t="s">
        <v>226</v>
      </c>
      <c r="G16" s="27"/>
      <c r="H16" s="27">
        <v>2402047</v>
      </c>
      <c r="I16" s="27">
        <v>401598</v>
      </c>
      <c r="J16" s="27">
        <v>295421</v>
      </c>
      <c r="K16" s="27">
        <v>719074</v>
      </c>
      <c r="L16" s="27">
        <v>985953</v>
      </c>
      <c r="M16" s="27">
        <v>0</v>
      </c>
      <c r="N16" s="208" t="s">
        <v>50</v>
      </c>
      <c r="O16" s="207">
        <v>0</v>
      </c>
    </row>
    <row r="17" spans="1:16" s="125" customFormat="1" x14ac:dyDescent="0.25">
      <c r="A17" s="480"/>
      <c r="B17" s="425"/>
      <c r="C17" s="398"/>
      <c r="D17" s="455"/>
      <c r="E17" s="81" t="s">
        <v>522</v>
      </c>
      <c r="F17" s="81"/>
      <c r="G17" s="81"/>
      <c r="H17" s="81"/>
      <c r="I17" s="81"/>
      <c r="J17" s="81"/>
      <c r="K17" s="81"/>
      <c r="L17" s="81"/>
      <c r="M17" s="281" t="s">
        <v>50</v>
      </c>
      <c r="N17" s="281" t="s">
        <v>50</v>
      </c>
      <c r="O17" s="282" t="s">
        <v>50</v>
      </c>
      <c r="P17" s="5"/>
    </row>
    <row r="18" spans="1:16" s="5" customFormat="1" x14ac:dyDescent="0.25">
      <c r="A18" s="480"/>
      <c r="B18" s="425"/>
      <c r="C18" s="398"/>
      <c r="D18" s="455"/>
      <c r="E18" s="27"/>
      <c r="F18" s="27" t="s">
        <v>227</v>
      </c>
      <c r="G18" s="27"/>
      <c r="H18" s="81">
        <v>1678201</v>
      </c>
      <c r="I18" s="81">
        <v>991203</v>
      </c>
      <c r="J18" s="81">
        <v>385519</v>
      </c>
      <c r="K18" s="81">
        <v>162900</v>
      </c>
      <c r="L18" s="81">
        <v>138580</v>
      </c>
      <c r="M18" s="281" t="s">
        <v>50</v>
      </c>
      <c r="N18" s="281" t="s">
        <v>50</v>
      </c>
      <c r="O18" s="282" t="s">
        <v>50</v>
      </c>
    </row>
    <row r="19" spans="1:16" s="9" customFormat="1" x14ac:dyDescent="0.25">
      <c r="A19" s="480"/>
      <c r="B19" s="425"/>
      <c r="C19" s="398"/>
      <c r="D19" s="126" t="s">
        <v>14</v>
      </c>
      <c r="E19" s="127"/>
      <c r="F19" s="127"/>
      <c r="G19" s="127" t="s">
        <v>228</v>
      </c>
      <c r="H19" s="163">
        <v>0.82973672402769394</v>
      </c>
      <c r="I19" s="163">
        <v>0.99872478190643088</v>
      </c>
      <c r="J19" s="163">
        <v>0.99816870245046285</v>
      </c>
      <c r="K19" s="163">
        <v>2.6193984039287906E-2</v>
      </c>
      <c r="L19" s="163">
        <v>9.7026988021359506E-2</v>
      </c>
      <c r="M19" s="283" t="s">
        <v>50</v>
      </c>
      <c r="N19" s="208" t="s">
        <v>50</v>
      </c>
      <c r="O19" s="209" t="s">
        <v>50</v>
      </c>
      <c r="P19" s="5"/>
    </row>
    <row r="20" spans="1:16" s="9" customFormat="1" x14ac:dyDescent="0.25">
      <c r="A20" s="480"/>
      <c r="B20" s="425"/>
      <c r="C20" s="398"/>
      <c r="D20" s="126" t="s">
        <v>14</v>
      </c>
      <c r="E20" s="127"/>
      <c r="F20" s="127"/>
      <c r="G20" s="127" t="s">
        <v>229</v>
      </c>
      <c r="H20" s="163">
        <v>0.17</v>
      </c>
      <c r="I20" s="163">
        <v>5.0000000000000001E-4</v>
      </c>
      <c r="J20" s="163">
        <v>2.0999999999999999E-3</v>
      </c>
      <c r="K20" s="163">
        <v>0.97</v>
      </c>
      <c r="L20" s="163">
        <v>0.9</v>
      </c>
      <c r="M20" s="208" t="s">
        <v>50</v>
      </c>
      <c r="N20" s="208" t="s">
        <v>50</v>
      </c>
      <c r="O20" s="209" t="s">
        <v>50</v>
      </c>
      <c r="P20" s="5"/>
    </row>
    <row r="21" spans="1:16" s="5" customFormat="1" x14ac:dyDescent="0.25">
      <c r="A21" s="480"/>
      <c r="B21" s="425"/>
      <c r="C21" s="398"/>
      <c r="D21" s="398" t="s">
        <v>224</v>
      </c>
      <c r="E21" s="27"/>
      <c r="F21" s="27" t="s">
        <v>230</v>
      </c>
      <c r="G21" s="27"/>
      <c r="H21" s="27">
        <v>0</v>
      </c>
      <c r="I21" s="27">
        <v>0</v>
      </c>
      <c r="J21" s="27">
        <v>0</v>
      </c>
      <c r="K21" s="27">
        <v>0</v>
      </c>
      <c r="L21" s="27">
        <v>0</v>
      </c>
      <c r="M21" s="208">
        <v>0</v>
      </c>
      <c r="N21" s="208" t="s">
        <v>50</v>
      </c>
      <c r="O21" s="209" t="s">
        <v>50</v>
      </c>
    </row>
    <row r="22" spans="1:16" x14ac:dyDescent="0.25">
      <c r="A22" s="480"/>
      <c r="B22" s="425"/>
      <c r="C22" s="398"/>
      <c r="D22" s="398"/>
      <c r="E22" s="22"/>
      <c r="F22" s="22" t="s">
        <v>231</v>
      </c>
      <c r="G22" s="22"/>
      <c r="H22" s="28">
        <v>0</v>
      </c>
      <c r="I22" s="28">
        <v>0</v>
      </c>
      <c r="J22" s="28">
        <v>0</v>
      </c>
      <c r="K22" s="28">
        <v>0</v>
      </c>
      <c r="L22" s="28">
        <v>0</v>
      </c>
      <c r="M22" s="28">
        <v>0</v>
      </c>
      <c r="N22" s="208" t="s">
        <v>50</v>
      </c>
      <c r="O22" s="209" t="s">
        <v>50</v>
      </c>
      <c r="P22" s="5"/>
    </row>
    <row r="23" spans="1:16" x14ac:dyDescent="0.25">
      <c r="A23" s="480"/>
      <c r="B23" s="425"/>
      <c r="C23" s="398"/>
      <c r="D23" s="398"/>
      <c r="E23" s="22"/>
      <c r="F23" s="22" t="s">
        <v>232</v>
      </c>
      <c r="G23" s="22"/>
      <c r="H23" s="22">
        <v>0</v>
      </c>
      <c r="I23" s="22">
        <v>0</v>
      </c>
      <c r="J23" s="22">
        <v>0</v>
      </c>
      <c r="K23" s="22">
        <v>0</v>
      </c>
      <c r="L23" s="22">
        <v>0</v>
      </c>
      <c r="M23" s="22">
        <v>0</v>
      </c>
      <c r="N23" s="208" t="s">
        <v>50</v>
      </c>
      <c r="O23" s="209" t="s">
        <v>50</v>
      </c>
      <c r="P23" s="5"/>
    </row>
    <row r="24" spans="1:16" x14ac:dyDescent="0.25">
      <c r="A24" s="480"/>
      <c r="B24" s="425"/>
      <c r="C24" s="398"/>
      <c r="D24" s="46" t="s">
        <v>14</v>
      </c>
      <c r="E24" s="22" t="s">
        <v>233</v>
      </c>
      <c r="F24" s="22"/>
      <c r="G24" s="22"/>
      <c r="H24" s="22">
        <v>0</v>
      </c>
      <c r="I24" s="22">
        <v>0</v>
      </c>
      <c r="J24" s="22">
        <v>0</v>
      </c>
      <c r="K24" s="22">
        <v>0</v>
      </c>
      <c r="L24" s="22">
        <v>0</v>
      </c>
      <c r="M24" s="22">
        <v>0</v>
      </c>
      <c r="N24" s="208" t="s">
        <v>50</v>
      </c>
      <c r="O24" s="209" t="s">
        <v>50</v>
      </c>
      <c r="P24" s="5"/>
    </row>
    <row r="25" spans="1:16" x14ac:dyDescent="0.25">
      <c r="A25" s="480"/>
      <c r="B25" s="425"/>
      <c r="C25" s="398"/>
      <c r="D25" s="398" t="s">
        <v>224</v>
      </c>
      <c r="E25" s="80" t="s">
        <v>234</v>
      </c>
      <c r="F25" s="80"/>
      <c r="G25" s="80"/>
      <c r="H25" s="80">
        <v>0</v>
      </c>
      <c r="I25" s="80">
        <v>0</v>
      </c>
      <c r="J25" s="80">
        <v>0</v>
      </c>
      <c r="K25" s="80">
        <v>0</v>
      </c>
      <c r="L25" s="80">
        <v>0</v>
      </c>
      <c r="M25" s="80">
        <v>0</v>
      </c>
      <c r="N25" s="80">
        <v>0</v>
      </c>
      <c r="O25" s="180">
        <v>0</v>
      </c>
      <c r="P25" s="5"/>
    </row>
    <row r="26" spans="1:16" x14ac:dyDescent="0.25">
      <c r="A26" s="480"/>
      <c r="B26" s="425"/>
      <c r="C26" s="398"/>
      <c r="D26" s="398"/>
      <c r="E26" s="22"/>
      <c r="F26" s="22" t="s">
        <v>227</v>
      </c>
      <c r="G26" s="22"/>
      <c r="H26" s="22">
        <v>0</v>
      </c>
      <c r="I26" s="22">
        <v>0</v>
      </c>
      <c r="J26" s="22">
        <v>0</v>
      </c>
      <c r="K26" s="22">
        <v>0</v>
      </c>
      <c r="L26" s="22">
        <v>0</v>
      </c>
      <c r="M26" s="22">
        <v>0</v>
      </c>
      <c r="N26" s="22">
        <v>0</v>
      </c>
      <c r="O26" s="35">
        <v>0</v>
      </c>
      <c r="P26" s="5"/>
    </row>
    <row r="27" spans="1:16" x14ac:dyDescent="0.25">
      <c r="A27" s="480"/>
      <c r="B27" s="425"/>
      <c r="C27" s="398"/>
      <c r="D27" s="398"/>
      <c r="E27" s="22"/>
      <c r="F27" s="22" t="s">
        <v>230</v>
      </c>
      <c r="G27" s="22"/>
      <c r="H27" s="22">
        <v>0</v>
      </c>
      <c r="I27" s="22">
        <v>0</v>
      </c>
      <c r="J27" s="22">
        <v>0</v>
      </c>
      <c r="K27" s="22">
        <v>0</v>
      </c>
      <c r="L27" s="22">
        <v>0</v>
      </c>
      <c r="M27" s="22">
        <v>0</v>
      </c>
      <c r="N27" s="22">
        <v>0</v>
      </c>
      <c r="O27" s="35">
        <v>0</v>
      </c>
      <c r="P27" s="5"/>
    </row>
    <row r="28" spans="1:16" x14ac:dyDescent="0.25">
      <c r="A28" s="480"/>
      <c r="B28" s="425"/>
      <c r="C28" s="398"/>
      <c r="D28" s="398"/>
      <c r="E28" s="22"/>
      <c r="F28" s="22" t="s">
        <v>231</v>
      </c>
      <c r="G28" s="22"/>
      <c r="H28" s="22">
        <v>0</v>
      </c>
      <c r="I28" s="22">
        <v>0</v>
      </c>
      <c r="J28" s="22">
        <v>0</v>
      </c>
      <c r="K28" s="22">
        <v>0</v>
      </c>
      <c r="L28" s="22">
        <v>0</v>
      </c>
      <c r="M28" s="22">
        <v>0</v>
      </c>
      <c r="N28" s="22">
        <v>0</v>
      </c>
      <c r="O28" s="35">
        <v>0</v>
      </c>
      <c r="P28" s="5"/>
    </row>
    <row r="29" spans="1:16" x14ac:dyDescent="0.25">
      <c r="A29" s="480"/>
      <c r="B29" s="425"/>
      <c r="C29" s="398"/>
      <c r="D29" s="398"/>
      <c r="E29" s="22"/>
      <c r="F29" s="22" t="s">
        <v>232</v>
      </c>
      <c r="G29" s="22"/>
      <c r="H29" s="22">
        <v>0</v>
      </c>
      <c r="I29" s="22">
        <v>0</v>
      </c>
      <c r="J29" s="22">
        <v>0</v>
      </c>
      <c r="K29" s="22">
        <v>0</v>
      </c>
      <c r="L29" s="22">
        <v>0</v>
      </c>
      <c r="M29" s="22">
        <v>0</v>
      </c>
      <c r="N29" s="22">
        <v>0</v>
      </c>
      <c r="O29" s="35">
        <v>0</v>
      </c>
      <c r="P29" s="5"/>
    </row>
    <row r="30" spans="1:16" ht="14.25" customHeight="1" x14ac:dyDescent="0.25">
      <c r="A30" s="480"/>
      <c r="B30" s="401" t="s">
        <v>235</v>
      </c>
      <c r="C30" s="398"/>
      <c r="D30" s="398"/>
      <c r="E30" s="80" t="s">
        <v>236</v>
      </c>
      <c r="F30" s="80"/>
      <c r="G30" s="80"/>
      <c r="H30" s="281" t="s">
        <v>50</v>
      </c>
      <c r="I30" s="281" t="s">
        <v>50</v>
      </c>
      <c r="J30" s="281" t="s">
        <v>50</v>
      </c>
      <c r="K30" s="281" t="s">
        <v>50</v>
      </c>
      <c r="L30" s="281" t="s">
        <v>50</v>
      </c>
      <c r="M30" s="281" t="s">
        <v>50</v>
      </c>
      <c r="N30" s="281" t="s">
        <v>50</v>
      </c>
      <c r="O30" s="282" t="s">
        <v>50</v>
      </c>
      <c r="P30" s="5"/>
    </row>
    <row r="31" spans="1:16" x14ac:dyDescent="0.25">
      <c r="A31" s="480"/>
      <c r="B31" s="401"/>
      <c r="C31" s="398"/>
      <c r="D31" s="398"/>
      <c r="E31" s="22"/>
      <c r="F31" s="22" t="s">
        <v>237</v>
      </c>
      <c r="G31" s="22"/>
      <c r="H31" s="208" t="s">
        <v>50</v>
      </c>
      <c r="I31" s="208" t="s">
        <v>50</v>
      </c>
      <c r="J31" s="208" t="s">
        <v>50</v>
      </c>
      <c r="K31" s="208" t="s">
        <v>50</v>
      </c>
      <c r="L31" s="208" t="s">
        <v>50</v>
      </c>
      <c r="M31" s="208" t="s">
        <v>50</v>
      </c>
      <c r="N31" s="208" t="s">
        <v>50</v>
      </c>
      <c r="O31" s="209" t="s">
        <v>50</v>
      </c>
      <c r="P31" s="5"/>
    </row>
    <row r="32" spans="1:16" x14ac:dyDescent="0.25">
      <c r="A32" s="480"/>
      <c r="B32" s="401"/>
      <c r="C32" s="398"/>
      <c r="D32" s="398"/>
      <c r="E32" s="22"/>
      <c r="F32" s="22" t="s">
        <v>238</v>
      </c>
      <c r="G32" s="22"/>
      <c r="H32" s="208" t="s">
        <v>50</v>
      </c>
      <c r="I32" s="208" t="s">
        <v>50</v>
      </c>
      <c r="J32" s="208" t="s">
        <v>50</v>
      </c>
      <c r="K32" s="208" t="s">
        <v>50</v>
      </c>
      <c r="L32" s="208" t="s">
        <v>50</v>
      </c>
      <c r="M32" s="208" t="s">
        <v>50</v>
      </c>
      <c r="N32" s="208" t="s">
        <v>50</v>
      </c>
      <c r="O32" s="209" t="s">
        <v>50</v>
      </c>
      <c r="P32" s="5"/>
    </row>
    <row r="33" spans="1:16" x14ac:dyDescent="0.25">
      <c r="A33" s="480"/>
      <c r="B33" s="401" t="s">
        <v>239</v>
      </c>
      <c r="C33" s="398"/>
      <c r="D33" s="398"/>
      <c r="E33" s="22" t="s">
        <v>240</v>
      </c>
      <c r="F33" s="22" t="s">
        <v>241</v>
      </c>
      <c r="G33" s="22"/>
      <c r="H33" s="265">
        <v>0.41687797389905479</v>
      </c>
      <c r="I33" s="265">
        <v>0.49935994970615738</v>
      </c>
      <c r="J33" s="265">
        <v>1.7147920521520801</v>
      </c>
      <c r="K33" s="265">
        <v>0.39</v>
      </c>
      <c r="L33" s="265">
        <v>0.252933285237599</v>
      </c>
      <c r="M33" s="28" t="s">
        <v>147</v>
      </c>
      <c r="N33" s="28" t="s">
        <v>147</v>
      </c>
      <c r="O33" s="44" t="s">
        <v>147</v>
      </c>
      <c r="P33" s="5"/>
    </row>
    <row r="34" spans="1:16" x14ac:dyDescent="0.25">
      <c r="A34" s="480"/>
      <c r="B34" s="401"/>
      <c r="C34" s="398"/>
      <c r="D34" s="398"/>
      <c r="E34" s="22"/>
      <c r="F34" s="22" t="s">
        <v>242</v>
      </c>
      <c r="G34" s="22"/>
      <c r="H34" s="265">
        <v>0.46</v>
      </c>
      <c r="I34" s="266">
        <v>0.495880608125223</v>
      </c>
      <c r="J34" s="265">
        <v>1.733261308824616</v>
      </c>
      <c r="K34" s="265">
        <v>0.62</v>
      </c>
      <c r="L34" s="265">
        <v>0.25235941379276633</v>
      </c>
      <c r="M34" s="28" t="s">
        <v>147</v>
      </c>
      <c r="N34" s="28" t="s">
        <v>147</v>
      </c>
      <c r="O34" s="44" t="s">
        <v>147</v>
      </c>
      <c r="P34" s="5"/>
    </row>
    <row r="35" spans="1:16" ht="15.75" thickBot="1" x14ac:dyDescent="0.3">
      <c r="A35" s="480"/>
      <c r="B35" s="402"/>
      <c r="C35" s="399"/>
      <c r="D35" s="399"/>
      <c r="E35" s="24"/>
      <c r="F35" s="24" t="s">
        <v>243</v>
      </c>
      <c r="G35" s="24"/>
      <c r="H35" s="284">
        <v>6.6922610229276893</v>
      </c>
      <c r="I35" s="284">
        <v>7.9973333333333336</v>
      </c>
      <c r="J35" s="284">
        <v>4.3886064516129029</v>
      </c>
      <c r="K35" s="284">
        <v>21.919454545454546</v>
      </c>
      <c r="L35" s="284">
        <v>4.8751219512195121</v>
      </c>
      <c r="M35" s="244" t="s">
        <v>147</v>
      </c>
      <c r="N35" s="244" t="s">
        <v>147</v>
      </c>
      <c r="O35" s="285" t="s">
        <v>147</v>
      </c>
      <c r="P35" s="5"/>
    </row>
    <row r="36" spans="1:16" x14ac:dyDescent="0.25">
      <c r="A36" s="480"/>
      <c r="B36" s="482" t="s">
        <v>244</v>
      </c>
      <c r="C36" s="423" t="s">
        <v>245</v>
      </c>
      <c r="D36" s="484" t="s">
        <v>246</v>
      </c>
      <c r="E36" s="76" t="s">
        <v>247</v>
      </c>
      <c r="F36" s="76"/>
      <c r="G36" s="76"/>
      <c r="H36" s="233" t="s">
        <v>50</v>
      </c>
      <c r="I36" s="233" t="s">
        <v>50</v>
      </c>
      <c r="J36" s="233" t="s">
        <v>50</v>
      </c>
      <c r="K36" s="233" t="s">
        <v>50</v>
      </c>
      <c r="L36" s="233" t="s">
        <v>50</v>
      </c>
      <c r="M36" s="233" t="s">
        <v>50</v>
      </c>
      <c r="N36" s="233" t="s">
        <v>50</v>
      </c>
      <c r="O36" s="234" t="s">
        <v>50</v>
      </c>
      <c r="P36" s="5"/>
    </row>
    <row r="37" spans="1:16" x14ac:dyDescent="0.25">
      <c r="A37" s="480"/>
      <c r="B37" s="401"/>
      <c r="C37" s="407"/>
      <c r="D37" s="398"/>
      <c r="E37" s="80"/>
      <c r="F37" s="22" t="s">
        <v>248</v>
      </c>
      <c r="G37" s="22"/>
      <c r="H37" s="208" t="s">
        <v>50</v>
      </c>
      <c r="I37" s="208" t="s">
        <v>50</v>
      </c>
      <c r="J37" s="208" t="s">
        <v>50</v>
      </c>
      <c r="K37" s="208" t="s">
        <v>50</v>
      </c>
      <c r="L37" s="208" t="s">
        <v>50</v>
      </c>
      <c r="M37" s="208" t="s">
        <v>50</v>
      </c>
      <c r="N37" s="208" t="s">
        <v>50</v>
      </c>
      <c r="O37" s="209" t="s">
        <v>50</v>
      </c>
      <c r="P37" s="5"/>
    </row>
    <row r="38" spans="1:16" x14ac:dyDescent="0.25">
      <c r="A38" s="480"/>
      <c r="B38" s="401"/>
      <c r="C38" s="407"/>
      <c r="D38" s="398"/>
      <c r="E38" s="80"/>
      <c r="F38" s="22" t="s">
        <v>249</v>
      </c>
      <c r="G38" s="22"/>
      <c r="H38" s="208" t="s">
        <v>50</v>
      </c>
      <c r="I38" s="208" t="s">
        <v>50</v>
      </c>
      <c r="J38" s="208" t="s">
        <v>50</v>
      </c>
      <c r="K38" s="208" t="s">
        <v>50</v>
      </c>
      <c r="L38" s="208" t="s">
        <v>50</v>
      </c>
      <c r="M38" s="208" t="s">
        <v>50</v>
      </c>
      <c r="N38" s="208" t="s">
        <v>50</v>
      </c>
      <c r="O38" s="209" t="s">
        <v>50</v>
      </c>
      <c r="P38" s="5"/>
    </row>
    <row r="39" spans="1:16" x14ac:dyDescent="0.25">
      <c r="A39" s="480"/>
      <c r="B39" s="401"/>
      <c r="C39" s="407"/>
      <c r="D39" s="398"/>
      <c r="E39" s="80"/>
      <c r="F39" s="22" t="s">
        <v>250</v>
      </c>
      <c r="G39" s="22"/>
      <c r="H39" s="206">
        <v>0</v>
      </c>
      <c r="I39" s="206">
        <v>0</v>
      </c>
      <c r="J39" s="206">
        <v>0</v>
      </c>
      <c r="K39" s="206">
        <v>0</v>
      </c>
      <c r="L39" s="206">
        <v>0</v>
      </c>
      <c r="M39" s="206">
        <v>0</v>
      </c>
      <c r="N39" s="206">
        <v>0</v>
      </c>
      <c r="O39" s="207">
        <v>0</v>
      </c>
      <c r="P39" s="5"/>
    </row>
    <row r="40" spans="1:16" x14ac:dyDescent="0.25">
      <c r="A40" s="480"/>
      <c r="B40" s="401"/>
      <c r="C40" s="407"/>
      <c r="D40" s="398"/>
      <c r="E40" s="80"/>
      <c r="F40" s="22" t="s">
        <v>251</v>
      </c>
      <c r="G40" s="22"/>
      <c r="H40" s="206">
        <v>0</v>
      </c>
      <c r="I40" s="206">
        <v>0</v>
      </c>
      <c r="J40" s="206">
        <v>0</v>
      </c>
      <c r="K40" s="206">
        <v>0</v>
      </c>
      <c r="L40" s="206">
        <v>0</v>
      </c>
      <c r="M40" s="206">
        <v>0</v>
      </c>
      <c r="N40" s="206">
        <v>0</v>
      </c>
      <c r="O40" s="207">
        <v>0</v>
      </c>
      <c r="P40" s="5"/>
    </row>
    <row r="41" spans="1:16" ht="15.75" thickBot="1" x14ac:dyDescent="0.3">
      <c r="A41" s="480"/>
      <c r="B41" s="483"/>
      <c r="C41" s="481"/>
      <c r="D41" s="485"/>
      <c r="E41" s="136"/>
      <c r="F41" s="25" t="s">
        <v>252</v>
      </c>
      <c r="G41" s="25"/>
      <c r="H41" s="237">
        <v>0</v>
      </c>
      <c r="I41" s="237">
        <v>0</v>
      </c>
      <c r="J41" s="237">
        <v>0</v>
      </c>
      <c r="K41" s="237">
        <v>0</v>
      </c>
      <c r="L41" s="237">
        <v>0</v>
      </c>
      <c r="M41" s="237">
        <v>0</v>
      </c>
      <c r="N41" s="237">
        <v>0</v>
      </c>
      <c r="O41" s="286">
        <v>0</v>
      </c>
      <c r="P41" s="5"/>
    </row>
    <row r="42" spans="1:16" ht="15" customHeight="1" x14ac:dyDescent="0.25">
      <c r="A42" s="486" t="s">
        <v>253</v>
      </c>
      <c r="B42" s="467" t="s">
        <v>254</v>
      </c>
      <c r="C42" s="397" t="s">
        <v>255</v>
      </c>
      <c r="D42" s="397" t="s">
        <v>256</v>
      </c>
      <c r="E42" s="51" t="s">
        <v>257</v>
      </c>
      <c r="F42" s="51"/>
      <c r="G42" s="51"/>
      <c r="H42" s="79">
        <v>10385.196502000001</v>
      </c>
      <c r="I42" s="79">
        <v>3956.9989999999998</v>
      </c>
      <c r="J42" s="79">
        <v>1755.5989999999999</v>
      </c>
      <c r="K42" s="79">
        <v>2299.4920000000002</v>
      </c>
      <c r="L42" s="79">
        <v>2373.1065019999996</v>
      </c>
      <c r="M42" s="203" t="s">
        <v>50</v>
      </c>
      <c r="N42" s="203" t="s">
        <v>50</v>
      </c>
      <c r="O42" s="228" t="s">
        <v>50</v>
      </c>
      <c r="P42" s="5"/>
    </row>
    <row r="43" spans="1:16" x14ac:dyDescent="0.25">
      <c r="A43" s="486"/>
      <c r="B43" s="425"/>
      <c r="C43" s="398"/>
      <c r="D43" s="398"/>
      <c r="E43" s="22"/>
      <c r="F43" s="22" t="s">
        <v>258</v>
      </c>
      <c r="G43" s="22"/>
      <c r="H43" s="27">
        <v>2329.6030000000001</v>
      </c>
      <c r="I43" s="27">
        <v>460.017</v>
      </c>
      <c r="J43" s="27">
        <v>52.216000000000001</v>
      </c>
      <c r="K43" s="27">
        <v>439.5</v>
      </c>
      <c r="L43" s="27">
        <v>1377.87</v>
      </c>
      <c r="M43" s="208" t="s">
        <v>50</v>
      </c>
      <c r="N43" s="208" t="s">
        <v>50</v>
      </c>
      <c r="O43" s="209" t="s">
        <v>50</v>
      </c>
      <c r="P43" s="5"/>
    </row>
    <row r="44" spans="1:16" x14ac:dyDescent="0.25">
      <c r="A44" s="486"/>
      <c r="B44" s="425"/>
      <c r="C44" s="398"/>
      <c r="D44" s="398"/>
      <c r="E44" s="22"/>
      <c r="F44" s="22" t="s">
        <v>259</v>
      </c>
      <c r="G44" s="22"/>
      <c r="H44" s="27">
        <v>2431.9809999999998</v>
      </c>
      <c r="I44" s="27">
        <v>1465.5419999999999</v>
      </c>
      <c r="J44" s="27">
        <v>569.03599999999994</v>
      </c>
      <c r="K44" s="27">
        <v>380</v>
      </c>
      <c r="L44" s="27">
        <v>17.402999999999999</v>
      </c>
      <c r="M44" s="208" t="s">
        <v>50</v>
      </c>
      <c r="N44" s="208" t="s">
        <v>50</v>
      </c>
      <c r="O44" s="209" t="s">
        <v>50</v>
      </c>
      <c r="P44" s="5"/>
    </row>
    <row r="45" spans="1:16" x14ac:dyDescent="0.25">
      <c r="A45" s="486"/>
      <c r="B45" s="425"/>
      <c r="C45" s="398"/>
      <c r="D45" s="398"/>
      <c r="E45" s="22"/>
      <c r="F45" s="22" t="s">
        <v>260</v>
      </c>
      <c r="G45" s="22"/>
      <c r="H45" s="27">
        <v>4785.8155019999995</v>
      </c>
      <c r="I45" s="27">
        <v>2031.3</v>
      </c>
      <c r="J45" s="27">
        <v>1115</v>
      </c>
      <c r="K45" s="27">
        <v>661.68200000000002</v>
      </c>
      <c r="L45" s="27">
        <v>977.83350199999995</v>
      </c>
      <c r="M45" s="208" t="s">
        <v>50</v>
      </c>
      <c r="N45" s="208" t="s">
        <v>50</v>
      </c>
      <c r="O45" s="209" t="s">
        <v>50</v>
      </c>
      <c r="P45" s="5"/>
    </row>
    <row r="46" spans="1:16" x14ac:dyDescent="0.25">
      <c r="A46" s="486"/>
      <c r="B46" s="425"/>
      <c r="C46" s="398"/>
      <c r="D46" s="398"/>
      <c r="E46" s="22"/>
      <c r="F46" s="22" t="s">
        <v>261</v>
      </c>
      <c r="G46" s="22"/>
      <c r="H46" s="27">
        <v>0</v>
      </c>
      <c r="I46" s="27">
        <v>0</v>
      </c>
      <c r="J46" s="27">
        <v>0</v>
      </c>
      <c r="K46" s="27">
        <v>0</v>
      </c>
      <c r="L46" s="27">
        <v>0</v>
      </c>
      <c r="M46" s="208" t="s">
        <v>50</v>
      </c>
      <c r="N46" s="208" t="s">
        <v>50</v>
      </c>
      <c r="O46" s="209" t="s">
        <v>50</v>
      </c>
      <c r="P46" s="5"/>
    </row>
    <row r="47" spans="1:16" x14ac:dyDescent="0.25">
      <c r="A47" s="486"/>
      <c r="B47" s="425"/>
      <c r="C47" s="398"/>
      <c r="D47" s="398"/>
      <c r="E47" s="22"/>
      <c r="F47" s="22" t="s">
        <v>262</v>
      </c>
      <c r="G47" s="22"/>
      <c r="H47" s="27">
        <v>0</v>
      </c>
      <c r="I47" s="27">
        <v>0</v>
      </c>
      <c r="J47" s="27">
        <v>0</v>
      </c>
      <c r="K47" s="27">
        <v>0</v>
      </c>
      <c r="L47" s="27">
        <v>0</v>
      </c>
      <c r="M47" s="208" t="s">
        <v>50</v>
      </c>
      <c r="N47" s="208" t="s">
        <v>50</v>
      </c>
      <c r="O47" s="209" t="s">
        <v>50</v>
      </c>
      <c r="P47" s="5"/>
    </row>
    <row r="48" spans="1:16" x14ac:dyDescent="0.25">
      <c r="A48" s="486"/>
      <c r="B48" s="425"/>
      <c r="C48" s="398"/>
      <c r="D48" s="398"/>
      <c r="E48" s="22"/>
      <c r="F48" s="22" t="s">
        <v>263</v>
      </c>
      <c r="G48" s="22"/>
      <c r="H48" s="27">
        <v>837.79699999999991</v>
      </c>
      <c r="I48" s="27">
        <v>0.14000000000000001</v>
      </c>
      <c r="J48" s="27">
        <v>19.347000000000001</v>
      </c>
      <c r="K48" s="27">
        <v>818.31</v>
      </c>
      <c r="L48" s="27">
        <v>0</v>
      </c>
      <c r="M48" s="208" t="s">
        <v>50</v>
      </c>
      <c r="N48" s="208" t="s">
        <v>50</v>
      </c>
      <c r="O48" s="209" t="s">
        <v>50</v>
      </c>
      <c r="P48" s="5"/>
    </row>
    <row r="49" spans="1:17" x14ac:dyDescent="0.25">
      <c r="A49" s="486"/>
      <c r="B49" s="425"/>
      <c r="C49" s="398"/>
      <c r="D49" s="22" t="s">
        <v>14</v>
      </c>
      <c r="E49" s="22"/>
      <c r="F49" s="22" t="s">
        <v>264</v>
      </c>
      <c r="G49" s="22"/>
      <c r="H49" s="23">
        <v>1</v>
      </c>
      <c r="I49" s="23">
        <v>1</v>
      </c>
      <c r="J49" s="23">
        <v>1</v>
      </c>
      <c r="K49" s="26">
        <v>1</v>
      </c>
      <c r="L49" s="26">
        <v>1</v>
      </c>
      <c r="M49" s="208" t="s">
        <v>50</v>
      </c>
      <c r="N49" s="208" t="s">
        <v>50</v>
      </c>
      <c r="O49" s="209" t="s">
        <v>50</v>
      </c>
      <c r="P49" s="5"/>
    </row>
    <row r="50" spans="1:17" x14ac:dyDescent="0.25">
      <c r="A50" s="486"/>
      <c r="B50" s="425"/>
      <c r="C50" s="398"/>
      <c r="D50" s="398" t="s">
        <v>256</v>
      </c>
      <c r="E50" s="80" t="s">
        <v>265</v>
      </c>
      <c r="F50" s="80"/>
      <c r="G50" s="80"/>
      <c r="H50" s="81">
        <v>0</v>
      </c>
      <c r="I50" s="80">
        <v>0</v>
      </c>
      <c r="J50" s="80">
        <v>0</v>
      </c>
      <c r="K50" s="80">
        <v>0</v>
      </c>
      <c r="L50" s="81">
        <v>0</v>
      </c>
      <c r="M50" s="281" t="s">
        <v>50</v>
      </c>
      <c r="N50" s="281" t="s">
        <v>50</v>
      </c>
      <c r="O50" s="282" t="s">
        <v>50</v>
      </c>
      <c r="P50" s="5"/>
      <c r="Q50" s="5"/>
    </row>
    <row r="51" spans="1:17" x14ac:dyDescent="0.25">
      <c r="A51" s="486"/>
      <c r="B51" s="425"/>
      <c r="C51" s="398"/>
      <c r="D51" s="398"/>
      <c r="E51" s="22"/>
      <c r="F51" s="22" t="s">
        <v>258</v>
      </c>
      <c r="G51" s="22"/>
      <c r="H51" s="27">
        <v>0</v>
      </c>
      <c r="I51" s="27">
        <v>0</v>
      </c>
      <c r="J51" s="27">
        <v>0</v>
      </c>
      <c r="K51" s="27">
        <v>0</v>
      </c>
      <c r="L51" s="27">
        <v>0</v>
      </c>
      <c r="M51" s="208" t="s">
        <v>50</v>
      </c>
      <c r="N51" s="208" t="s">
        <v>50</v>
      </c>
      <c r="O51" s="209" t="s">
        <v>50</v>
      </c>
      <c r="P51" s="5"/>
    </row>
    <row r="52" spans="1:17" x14ac:dyDescent="0.25">
      <c r="A52" s="486"/>
      <c r="B52" s="425"/>
      <c r="C52" s="398"/>
      <c r="D52" s="398"/>
      <c r="E52" s="22"/>
      <c r="F52" s="22" t="s">
        <v>259</v>
      </c>
      <c r="G52" s="22"/>
      <c r="H52" s="27">
        <v>0</v>
      </c>
      <c r="I52" s="27">
        <v>0</v>
      </c>
      <c r="J52" s="27">
        <v>0</v>
      </c>
      <c r="K52" s="27">
        <v>0</v>
      </c>
      <c r="L52" s="27">
        <v>0</v>
      </c>
      <c r="M52" s="208" t="s">
        <v>50</v>
      </c>
      <c r="N52" s="208" t="s">
        <v>50</v>
      </c>
      <c r="O52" s="209" t="s">
        <v>50</v>
      </c>
      <c r="P52" s="5"/>
      <c r="Q52" s="5"/>
    </row>
    <row r="53" spans="1:17" x14ac:dyDescent="0.25">
      <c r="A53" s="486"/>
      <c r="B53" s="425"/>
      <c r="C53" s="398"/>
      <c r="D53" s="398"/>
      <c r="E53" s="22"/>
      <c r="F53" s="22" t="s">
        <v>261</v>
      </c>
      <c r="G53" s="22"/>
      <c r="H53" s="27">
        <v>0</v>
      </c>
      <c r="I53" s="27">
        <v>0</v>
      </c>
      <c r="J53" s="27">
        <v>0</v>
      </c>
      <c r="K53" s="27">
        <v>0</v>
      </c>
      <c r="L53" s="27">
        <v>0</v>
      </c>
      <c r="M53" s="208" t="s">
        <v>50</v>
      </c>
      <c r="N53" s="208" t="s">
        <v>50</v>
      </c>
      <c r="O53" s="209" t="s">
        <v>50</v>
      </c>
      <c r="P53" s="5"/>
    </row>
    <row r="54" spans="1:17" x14ac:dyDescent="0.25">
      <c r="A54" s="486"/>
      <c r="B54" s="425"/>
      <c r="C54" s="398"/>
      <c r="D54" s="398"/>
      <c r="E54" s="22"/>
      <c r="F54" s="22" t="s">
        <v>262</v>
      </c>
      <c r="G54" s="22"/>
      <c r="H54" s="27">
        <v>0</v>
      </c>
      <c r="I54" s="27">
        <v>0</v>
      </c>
      <c r="J54" s="27">
        <v>0</v>
      </c>
      <c r="K54" s="27">
        <v>0</v>
      </c>
      <c r="L54" s="27">
        <v>0</v>
      </c>
      <c r="M54" s="208" t="s">
        <v>50</v>
      </c>
      <c r="N54" s="208" t="s">
        <v>50</v>
      </c>
      <c r="O54" s="209" t="s">
        <v>50</v>
      </c>
      <c r="P54" s="5"/>
    </row>
    <row r="55" spans="1:17" x14ac:dyDescent="0.25">
      <c r="A55" s="486"/>
      <c r="B55" s="425"/>
      <c r="C55" s="398"/>
      <c r="D55" s="398"/>
      <c r="E55" s="22"/>
      <c r="F55" s="22" t="s">
        <v>263</v>
      </c>
      <c r="G55" s="22"/>
      <c r="H55" s="27">
        <v>0</v>
      </c>
      <c r="I55" s="27">
        <v>0</v>
      </c>
      <c r="J55" s="27">
        <v>0</v>
      </c>
      <c r="K55" s="27">
        <v>0</v>
      </c>
      <c r="L55" s="27">
        <v>0</v>
      </c>
      <c r="M55" s="208" t="s">
        <v>50</v>
      </c>
      <c r="N55" s="208" t="s">
        <v>50</v>
      </c>
      <c r="O55" s="209" t="s">
        <v>50</v>
      </c>
      <c r="P55" s="5"/>
    </row>
    <row r="56" spans="1:17" x14ac:dyDescent="0.25">
      <c r="A56" s="486"/>
      <c r="B56" s="425"/>
      <c r="C56" s="398"/>
      <c r="D56" s="22" t="s">
        <v>14</v>
      </c>
      <c r="E56" s="22"/>
      <c r="F56" s="22" t="s">
        <v>264</v>
      </c>
      <c r="G56" s="22"/>
      <c r="H56" s="206" t="s">
        <v>147</v>
      </c>
      <c r="I56" s="206" t="s">
        <v>147</v>
      </c>
      <c r="J56" s="206" t="s">
        <v>147</v>
      </c>
      <c r="K56" s="206" t="s">
        <v>147</v>
      </c>
      <c r="L56" s="206" t="s">
        <v>147</v>
      </c>
      <c r="M56" s="208" t="s">
        <v>50</v>
      </c>
      <c r="N56" s="208" t="s">
        <v>50</v>
      </c>
      <c r="O56" s="209" t="s">
        <v>50</v>
      </c>
      <c r="P56" s="5"/>
    </row>
    <row r="57" spans="1:17" x14ac:dyDescent="0.25">
      <c r="A57" s="486"/>
      <c r="B57" s="425"/>
      <c r="C57" s="398"/>
      <c r="D57" s="22" t="s">
        <v>256</v>
      </c>
      <c r="E57" s="22" t="s">
        <v>266</v>
      </c>
      <c r="F57" s="22"/>
      <c r="G57" s="22"/>
      <c r="H57" s="27">
        <v>10385.196502000001</v>
      </c>
      <c r="I57" s="27">
        <v>3956.9989999999998</v>
      </c>
      <c r="J57" s="27">
        <v>1755.5989999999999</v>
      </c>
      <c r="K57" s="27">
        <v>2299.4920000000002</v>
      </c>
      <c r="L57" s="27">
        <v>2373.1065019999996</v>
      </c>
      <c r="M57" s="208" t="s">
        <v>50</v>
      </c>
      <c r="N57" s="208" t="s">
        <v>50</v>
      </c>
      <c r="O57" s="209" t="s">
        <v>50</v>
      </c>
      <c r="P57" s="5"/>
    </row>
    <row r="58" spans="1:17" ht="15.75" thickBot="1" x14ac:dyDescent="0.3">
      <c r="A58" s="486"/>
      <c r="B58" s="426"/>
      <c r="C58" s="399"/>
      <c r="D58" s="24" t="s">
        <v>14</v>
      </c>
      <c r="E58" s="24" t="s">
        <v>267</v>
      </c>
      <c r="F58" s="24"/>
      <c r="G58" s="24"/>
      <c r="H58" s="243">
        <v>0</v>
      </c>
      <c r="I58" s="243">
        <v>0</v>
      </c>
      <c r="J58" s="243">
        <v>0</v>
      </c>
      <c r="K58" s="243">
        <v>0</v>
      </c>
      <c r="L58" s="243">
        <v>0</v>
      </c>
      <c r="M58" s="287" t="s">
        <v>50</v>
      </c>
      <c r="N58" s="287" t="s">
        <v>50</v>
      </c>
      <c r="O58" s="288" t="s">
        <v>50</v>
      </c>
      <c r="P58" s="5"/>
    </row>
    <row r="59" spans="1:17" x14ac:dyDescent="0.25">
      <c r="A59" s="486"/>
      <c r="B59" s="400" t="s">
        <v>268</v>
      </c>
      <c r="C59" s="397" t="s">
        <v>269</v>
      </c>
      <c r="D59" s="397" t="s">
        <v>256</v>
      </c>
      <c r="E59" s="51" t="s">
        <v>270</v>
      </c>
      <c r="F59" s="51"/>
      <c r="G59" s="51"/>
      <c r="H59" s="79">
        <v>4787.4821000000011</v>
      </c>
      <c r="I59" s="79">
        <v>1891.3030000000001</v>
      </c>
      <c r="J59" s="79">
        <v>1120.8750000000002</v>
      </c>
      <c r="K59" s="79">
        <v>1490</v>
      </c>
      <c r="L59" s="79">
        <v>285.30409999999995</v>
      </c>
      <c r="M59" s="203" t="s">
        <v>50</v>
      </c>
      <c r="N59" s="203" t="s">
        <v>50</v>
      </c>
      <c r="O59" s="228" t="s">
        <v>50</v>
      </c>
      <c r="P59" s="5"/>
    </row>
    <row r="60" spans="1:17" x14ac:dyDescent="0.25">
      <c r="A60" s="486"/>
      <c r="B60" s="401"/>
      <c r="C60" s="398"/>
      <c r="D60" s="398"/>
      <c r="E60" s="22"/>
      <c r="F60" s="22" t="s">
        <v>258</v>
      </c>
      <c r="G60" s="22"/>
      <c r="H60" s="27">
        <v>4757.8331000000007</v>
      </c>
      <c r="I60" s="27">
        <v>1882.1780000000001</v>
      </c>
      <c r="J60" s="27">
        <v>1100.3510000000001</v>
      </c>
      <c r="K60" s="27">
        <v>1490</v>
      </c>
      <c r="L60" s="27">
        <v>285.30409999999995</v>
      </c>
      <c r="M60" s="208" t="s">
        <v>50</v>
      </c>
      <c r="N60" s="208" t="s">
        <v>50</v>
      </c>
      <c r="O60" s="209" t="s">
        <v>50</v>
      </c>
      <c r="P60" s="5"/>
    </row>
    <row r="61" spans="1:17" x14ac:dyDescent="0.25">
      <c r="A61" s="486"/>
      <c r="B61" s="401"/>
      <c r="C61" s="398"/>
      <c r="D61" s="398"/>
      <c r="E61" s="22"/>
      <c r="F61" s="22" t="s">
        <v>259</v>
      </c>
      <c r="G61" s="22"/>
      <c r="H61" s="27">
        <v>28.535999999999998</v>
      </c>
      <c r="I61" s="27">
        <v>9.125</v>
      </c>
      <c r="J61" s="27">
        <v>19.410999999999998</v>
      </c>
      <c r="K61" s="27">
        <v>0</v>
      </c>
      <c r="L61" s="27">
        <v>0</v>
      </c>
      <c r="M61" s="208" t="s">
        <v>50</v>
      </c>
      <c r="N61" s="208" t="s">
        <v>50</v>
      </c>
      <c r="O61" s="209" t="s">
        <v>50</v>
      </c>
      <c r="P61" s="5"/>
    </row>
    <row r="62" spans="1:17" x14ac:dyDescent="0.25">
      <c r="A62" s="486"/>
      <c r="B62" s="401"/>
      <c r="C62" s="398"/>
      <c r="D62" s="398"/>
      <c r="E62" s="22"/>
      <c r="F62" s="22" t="s">
        <v>261</v>
      </c>
      <c r="G62" s="22"/>
      <c r="H62" s="27">
        <v>0</v>
      </c>
      <c r="I62" s="27">
        <v>0</v>
      </c>
      <c r="J62" s="27">
        <v>0</v>
      </c>
      <c r="K62" s="27">
        <v>0</v>
      </c>
      <c r="L62" s="27">
        <v>0</v>
      </c>
      <c r="M62" s="208" t="s">
        <v>50</v>
      </c>
      <c r="N62" s="208" t="s">
        <v>50</v>
      </c>
      <c r="O62" s="209" t="s">
        <v>50</v>
      </c>
      <c r="P62" s="5"/>
    </row>
    <row r="63" spans="1:17" x14ac:dyDescent="0.25">
      <c r="A63" s="486"/>
      <c r="B63" s="401"/>
      <c r="C63" s="398"/>
      <c r="D63" s="398"/>
      <c r="E63" s="22"/>
      <c r="F63" s="22" t="s">
        <v>262</v>
      </c>
      <c r="G63" s="22"/>
      <c r="H63" s="27">
        <v>0</v>
      </c>
      <c r="I63" s="27">
        <v>0</v>
      </c>
      <c r="J63" s="27">
        <v>0</v>
      </c>
      <c r="K63" s="27">
        <v>0</v>
      </c>
      <c r="L63" s="27">
        <v>0</v>
      </c>
      <c r="M63" s="208" t="s">
        <v>50</v>
      </c>
      <c r="N63" s="208" t="s">
        <v>50</v>
      </c>
      <c r="O63" s="209" t="s">
        <v>50</v>
      </c>
      <c r="P63" s="5"/>
    </row>
    <row r="64" spans="1:17" x14ac:dyDescent="0.25">
      <c r="A64" s="486"/>
      <c r="B64" s="401"/>
      <c r="C64" s="398"/>
      <c r="D64" s="398"/>
      <c r="E64" s="22"/>
      <c r="F64" s="22" t="s">
        <v>263</v>
      </c>
      <c r="G64" s="22"/>
      <c r="H64" s="27">
        <v>1.113</v>
      </c>
      <c r="I64" s="27">
        <v>0</v>
      </c>
      <c r="J64" s="27">
        <v>1.113</v>
      </c>
      <c r="K64" s="27">
        <v>0</v>
      </c>
      <c r="L64" s="27">
        <v>0</v>
      </c>
      <c r="M64" s="208" t="s">
        <v>50</v>
      </c>
      <c r="N64" s="208" t="s">
        <v>50</v>
      </c>
      <c r="O64" s="209" t="s">
        <v>50</v>
      </c>
      <c r="P64" s="5"/>
      <c r="Q64" s="8"/>
    </row>
    <row r="65" spans="1:16" ht="15.75" thickBot="1" x14ac:dyDescent="0.3">
      <c r="A65" s="486"/>
      <c r="B65" s="402"/>
      <c r="C65" s="399"/>
      <c r="D65" s="24" t="s">
        <v>14</v>
      </c>
      <c r="E65" s="24"/>
      <c r="F65" s="24" t="s">
        <v>264</v>
      </c>
      <c r="G65" s="24"/>
      <c r="H65" s="243">
        <v>1</v>
      </c>
      <c r="I65" s="243">
        <v>1</v>
      </c>
      <c r="J65" s="243">
        <v>0.98199999999999998</v>
      </c>
      <c r="K65" s="243">
        <v>1</v>
      </c>
      <c r="L65" s="243">
        <v>1</v>
      </c>
      <c r="M65" s="287" t="s">
        <v>50</v>
      </c>
      <c r="N65" s="287" t="s">
        <v>50</v>
      </c>
      <c r="O65" s="288" t="s">
        <v>50</v>
      </c>
      <c r="P65" s="5"/>
    </row>
    <row r="66" spans="1:16" x14ac:dyDescent="0.25">
      <c r="A66" s="486"/>
      <c r="B66" s="467" t="s">
        <v>271</v>
      </c>
      <c r="C66" s="397" t="s">
        <v>272</v>
      </c>
      <c r="D66" s="397" t="s">
        <v>256</v>
      </c>
      <c r="E66" s="51" t="s">
        <v>273</v>
      </c>
      <c r="F66" s="51"/>
      <c r="G66" s="51"/>
      <c r="H66" s="79">
        <v>5597.7144019999996</v>
      </c>
      <c r="I66" s="79">
        <v>2065.6959999999999</v>
      </c>
      <c r="J66" s="79">
        <v>634.72399999999971</v>
      </c>
      <c r="K66" s="79">
        <v>809.49200000000019</v>
      </c>
      <c r="L66" s="79">
        <v>2087.8024019999998</v>
      </c>
      <c r="M66" s="203" t="s">
        <v>50</v>
      </c>
      <c r="N66" s="203" t="s">
        <v>50</v>
      </c>
      <c r="O66" s="228" t="s">
        <v>50</v>
      </c>
      <c r="P66" s="5"/>
    </row>
    <row r="67" spans="1:16" x14ac:dyDescent="0.25">
      <c r="A67" s="486"/>
      <c r="B67" s="425"/>
      <c r="C67" s="398"/>
      <c r="D67" s="398"/>
      <c r="E67" s="22" t="s">
        <v>274</v>
      </c>
      <c r="F67" s="22"/>
      <c r="G67" s="22"/>
      <c r="H67" s="27">
        <v>0</v>
      </c>
      <c r="I67" s="27">
        <v>0</v>
      </c>
      <c r="J67" s="27">
        <v>0</v>
      </c>
      <c r="K67" s="27">
        <v>0</v>
      </c>
      <c r="L67" s="27">
        <v>0</v>
      </c>
      <c r="M67" s="208" t="s">
        <v>50</v>
      </c>
      <c r="N67" s="208" t="s">
        <v>50</v>
      </c>
      <c r="O67" s="209" t="s">
        <v>50</v>
      </c>
      <c r="P67" s="5"/>
    </row>
    <row r="68" spans="1:16" x14ac:dyDescent="0.25">
      <c r="A68" s="486"/>
      <c r="B68" s="425"/>
      <c r="C68" s="398"/>
      <c r="D68" s="22" t="s">
        <v>14</v>
      </c>
      <c r="E68" s="22"/>
      <c r="F68" s="22" t="s">
        <v>275</v>
      </c>
      <c r="G68" s="22"/>
      <c r="H68" s="26">
        <v>0</v>
      </c>
      <c r="I68" s="26">
        <v>0</v>
      </c>
      <c r="J68" s="26">
        <v>0</v>
      </c>
      <c r="K68" s="26">
        <v>0</v>
      </c>
      <c r="L68" s="26">
        <v>0</v>
      </c>
      <c r="M68" s="235" t="s">
        <v>50</v>
      </c>
      <c r="N68" s="235" t="s">
        <v>50</v>
      </c>
      <c r="O68" s="236" t="s">
        <v>50</v>
      </c>
      <c r="P68" s="5"/>
    </row>
    <row r="69" spans="1:16" ht="15.75" thickBot="1" x14ac:dyDescent="0.3">
      <c r="A69" s="486"/>
      <c r="B69" s="426"/>
      <c r="C69" s="399"/>
      <c r="D69" s="24" t="s">
        <v>256</v>
      </c>
      <c r="E69" s="24" t="s">
        <v>276</v>
      </c>
      <c r="F69" s="24"/>
      <c r="G69" s="137"/>
      <c r="H69" s="244" t="s">
        <v>147</v>
      </c>
      <c r="I69" s="244" t="s">
        <v>147</v>
      </c>
      <c r="J69" s="244" t="s">
        <v>147</v>
      </c>
      <c r="K69" s="244" t="s">
        <v>147</v>
      </c>
      <c r="L69" s="244" t="s">
        <v>147</v>
      </c>
      <c r="M69" s="244" t="s">
        <v>147</v>
      </c>
      <c r="N69" s="244" t="s">
        <v>147</v>
      </c>
      <c r="O69" s="288" t="s">
        <v>147</v>
      </c>
      <c r="P69" s="5"/>
    </row>
    <row r="70" spans="1:16" x14ac:dyDescent="0.25">
      <c r="A70" s="486"/>
      <c r="B70" s="467" t="s">
        <v>277</v>
      </c>
      <c r="C70" s="406" t="s">
        <v>278</v>
      </c>
      <c r="D70" s="33" t="s">
        <v>26</v>
      </c>
      <c r="E70" s="33" t="s">
        <v>279</v>
      </c>
      <c r="F70" s="33"/>
      <c r="G70" s="33"/>
      <c r="H70" s="29">
        <v>2</v>
      </c>
      <c r="I70" s="165">
        <v>2</v>
      </c>
      <c r="J70" s="165">
        <v>0</v>
      </c>
      <c r="K70" s="165"/>
      <c r="L70" s="165">
        <v>0</v>
      </c>
      <c r="M70" s="317">
        <v>0</v>
      </c>
      <c r="N70" s="317">
        <v>0</v>
      </c>
      <c r="O70" s="318">
        <v>0</v>
      </c>
      <c r="P70" s="5"/>
    </row>
    <row r="71" spans="1:16" x14ac:dyDescent="0.25">
      <c r="A71" s="486"/>
      <c r="B71" s="425"/>
      <c r="C71" s="407"/>
      <c r="D71" s="398" t="s">
        <v>518</v>
      </c>
      <c r="E71" s="22" t="s">
        <v>280</v>
      </c>
      <c r="F71" s="22"/>
      <c r="G71" s="22"/>
      <c r="H71" s="369">
        <v>2</v>
      </c>
      <c r="I71" s="155"/>
      <c r="J71" s="156"/>
      <c r="K71" s="156"/>
      <c r="L71" s="156"/>
      <c r="M71" s="156"/>
      <c r="N71" s="156"/>
      <c r="O71" s="158"/>
      <c r="P71" s="5"/>
    </row>
    <row r="72" spans="1:16" x14ac:dyDescent="0.25">
      <c r="A72" s="486"/>
      <c r="B72" s="425"/>
      <c r="C72" s="407"/>
      <c r="D72" s="398"/>
      <c r="E72" s="22" t="s">
        <v>281</v>
      </c>
      <c r="F72" s="22"/>
      <c r="G72" s="22"/>
      <c r="H72" s="369">
        <v>2</v>
      </c>
      <c r="I72" s="157"/>
      <c r="J72" s="154"/>
      <c r="K72" s="154"/>
      <c r="L72" s="154"/>
      <c r="M72" s="154"/>
      <c r="N72" s="154"/>
      <c r="O72" s="159"/>
      <c r="P72" s="5"/>
    </row>
    <row r="73" spans="1:16" ht="15.75" thickBot="1" x14ac:dyDescent="0.3">
      <c r="A73" s="486"/>
      <c r="B73" s="426"/>
      <c r="C73" s="408"/>
      <c r="D73" s="399"/>
      <c r="E73" s="24" t="s">
        <v>282</v>
      </c>
      <c r="F73" s="24"/>
      <c r="G73" s="24"/>
      <c r="H73" s="370">
        <v>2</v>
      </c>
      <c r="I73" s="160"/>
      <c r="J73" s="161"/>
      <c r="K73" s="161"/>
      <c r="L73" s="161"/>
      <c r="M73" s="161"/>
      <c r="N73" s="161"/>
      <c r="O73" s="162"/>
      <c r="P73" s="5"/>
    </row>
    <row r="74" spans="1:16" x14ac:dyDescent="0.25">
      <c r="A74" s="480" t="s">
        <v>283</v>
      </c>
      <c r="B74" s="482" t="s">
        <v>284</v>
      </c>
      <c r="C74" s="423" t="s">
        <v>285</v>
      </c>
      <c r="D74" s="484" t="s">
        <v>286</v>
      </c>
      <c r="E74" s="76" t="s">
        <v>287</v>
      </c>
      <c r="F74" s="76"/>
      <c r="G74" s="76"/>
      <c r="H74" s="76">
        <v>0</v>
      </c>
      <c r="I74" s="76">
        <v>0</v>
      </c>
      <c r="J74" s="76">
        <v>0</v>
      </c>
      <c r="K74" s="76"/>
      <c r="L74" s="76">
        <v>0</v>
      </c>
      <c r="M74" s="76">
        <v>0</v>
      </c>
      <c r="N74" s="76">
        <v>0</v>
      </c>
      <c r="O74" s="289">
        <v>0</v>
      </c>
      <c r="P74" s="5"/>
    </row>
    <row r="75" spans="1:16" x14ac:dyDescent="0.25">
      <c r="A75" s="480"/>
      <c r="B75" s="401"/>
      <c r="C75" s="407"/>
      <c r="D75" s="398"/>
      <c r="E75" s="22"/>
      <c r="F75" s="22" t="s">
        <v>288</v>
      </c>
      <c r="G75" s="22"/>
      <c r="H75" s="193">
        <v>6.7000000000000004E-2</v>
      </c>
      <c r="I75" s="193">
        <v>0</v>
      </c>
      <c r="J75" s="193">
        <v>0</v>
      </c>
      <c r="K75" s="193"/>
      <c r="L75" s="193">
        <v>6.7000000000000004E-2</v>
      </c>
      <c r="M75" s="193">
        <v>0</v>
      </c>
      <c r="N75" s="193">
        <v>0</v>
      </c>
      <c r="O75" s="194">
        <v>0</v>
      </c>
      <c r="P75" s="5"/>
    </row>
    <row r="76" spans="1:16" ht="15.75" thickBot="1" x14ac:dyDescent="0.3">
      <c r="A76" s="480"/>
      <c r="B76" s="402"/>
      <c r="C76" s="408"/>
      <c r="D76" s="399"/>
      <c r="E76" s="24"/>
      <c r="F76" s="24" t="s">
        <v>289</v>
      </c>
      <c r="G76" s="24"/>
      <c r="H76" s="290">
        <v>0</v>
      </c>
      <c r="I76" s="290">
        <v>0</v>
      </c>
      <c r="J76" s="290">
        <v>0</v>
      </c>
      <c r="K76" s="290"/>
      <c r="L76" s="290">
        <v>0</v>
      </c>
      <c r="M76" s="290">
        <v>0</v>
      </c>
      <c r="N76" s="290">
        <v>0</v>
      </c>
      <c r="O76" s="291">
        <v>0</v>
      </c>
      <c r="P76" s="5"/>
    </row>
    <row r="77" spans="1:16" ht="14.45" customHeight="1" x14ac:dyDescent="0.25">
      <c r="A77" s="480"/>
      <c r="B77" s="467" t="s">
        <v>290</v>
      </c>
      <c r="C77" s="406" t="s">
        <v>291</v>
      </c>
      <c r="D77" s="397" t="s">
        <v>292</v>
      </c>
      <c r="E77" s="33" t="s">
        <v>293</v>
      </c>
      <c r="F77" s="33" t="s">
        <v>294</v>
      </c>
      <c r="G77" s="138"/>
      <c r="H77" s="139"/>
      <c r="I77" s="292">
        <v>1</v>
      </c>
      <c r="J77" s="33">
        <v>0</v>
      </c>
      <c r="K77" s="33">
        <v>0</v>
      </c>
      <c r="L77" s="33">
        <v>0</v>
      </c>
      <c r="M77" s="33">
        <v>1</v>
      </c>
      <c r="N77" s="33">
        <v>0</v>
      </c>
      <c r="O77" s="34">
        <v>1</v>
      </c>
      <c r="P77" s="5"/>
    </row>
    <row r="78" spans="1:16" x14ac:dyDescent="0.25">
      <c r="A78" s="480"/>
      <c r="B78" s="425"/>
      <c r="C78" s="407"/>
      <c r="D78" s="398"/>
      <c r="E78" s="22"/>
      <c r="F78" s="22" t="s">
        <v>295</v>
      </c>
      <c r="G78" s="69"/>
      <c r="H78" s="130"/>
      <c r="I78" s="293">
        <v>1</v>
      </c>
      <c r="J78" s="22">
        <v>2</v>
      </c>
      <c r="K78" s="22">
        <v>1</v>
      </c>
      <c r="L78" s="22">
        <v>2</v>
      </c>
      <c r="M78" s="22">
        <v>0</v>
      </c>
      <c r="N78" s="22">
        <v>2</v>
      </c>
      <c r="O78" s="35">
        <v>1</v>
      </c>
      <c r="P78" s="5"/>
    </row>
    <row r="79" spans="1:16" x14ac:dyDescent="0.25">
      <c r="A79" s="480"/>
      <c r="B79" s="425"/>
      <c r="C79" s="407"/>
      <c r="D79" s="398"/>
      <c r="E79" s="22"/>
      <c r="F79" s="22" t="s">
        <v>296</v>
      </c>
      <c r="G79" s="69"/>
      <c r="H79" s="130"/>
      <c r="I79" s="293">
        <v>2</v>
      </c>
      <c r="J79" s="22">
        <v>6</v>
      </c>
      <c r="K79" s="22">
        <v>1</v>
      </c>
      <c r="L79" s="22">
        <v>5</v>
      </c>
      <c r="M79" s="22">
        <v>0</v>
      </c>
      <c r="N79" s="22">
        <v>4</v>
      </c>
      <c r="O79" s="35">
        <v>8</v>
      </c>
      <c r="P79" s="5"/>
    </row>
    <row r="80" spans="1:16" x14ac:dyDescent="0.25">
      <c r="A80" s="480"/>
      <c r="B80" s="425"/>
      <c r="C80" s="407"/>
      <c r="D80" s="398"/>
      <c r="E80" s="22"/>
      <c r="F80" s="22" t="s">
        <v>297</v>
      </c>
      <c r="G80" s="69"/>
      <c r="H80" s="130"/>
      <c r="I80" s="293">
        <v>1</v>
      </c>
      <c r="J80" s="22">
        <v>3</v>
      </c>
      <c r="K80" s="22">
        <v>5</v>
      </c>
      <c r="L80" s="22">
        <v>4</v>
      </c>
      <c r="M80" s="22">
        <v>3</v>
      </c>
      <c r="N80" s="22">
        <v>2</v>
      </c>
      <c r="O80" s="35">
        <v>8</v>
      </c>
      <c r="P80" s="5"/>
    </row>
    <row r="81" spans="1:16" ht="15.75" thickBot="1" x14ac:dyDescent="0.3">
      <c r="A81" s="480"/>
      <c r="B81" s="425"/>
      <c r="C81" s="407"/>
      <c r="D81" s="398"/>
      <c r="E81" s="22"/>
      <c r="F81" s="22" t="s">
        <v>298</v>
      </c>
      <c r="G81" s="69"/>
      <c r="H81" s="91"/>
      <c r="I81" s="293">
        <v>159</v>
      </c>
      <c r="J81" s="22">
        <v>29</v>
      </c>
      <c r="K81" s="22">
        <v>141</v>
      </c>
      <c r="L81" s="22">
        <v>182</v>
      </c>
      <c r="M81" s="22">
        <v>48</v>
      </c>
      <c r="N81" s="22">
        <v>11</v>
      </c>
      <c r="O81" s="294">
        <v>154</v>
      </c>
      <c r="P81" s="5"/>
    </row>
    <row r="82" spans="1:16" s="5" customFormat="1" ht="30" x14ac:dyDescent="0.25">
      <c r="A82" s="480"/>
      <c r="B82" s="425"/>
      <c r="C82" s="407"/>
      <c r="D82" s="27" t="s">
        <v>160</v>
      </c>
      <c r="E82" s="128" t="s">
        <v>299</v>
      </c>
      <c r="F82" s="27" t="s">
        <v>162</v>
      </c>
      <c r="G82" s="27"/>
      <c r="H82" s="42">
        <v>4479000</v>
      </c>
      <c r="I82" s="42">
        <v>2087000</v>
      </c>
      <c r="J82" s="42">
        <v>298000</v>
      </c>
      <c r="K82" s="42">
        <v>561000</v>
      </c>
      <c r="L82" s="42">
        <v>151000</v>
      </c>
      <c r="M82" s="230">
        <v>0</v>
      </c>
      <c r="N82" s="174">
        <v>1322000</v>
      </c>
      <c r="O82" s="231">
        <v>61000</v>
      </c>
    </row>
    <row r="83" spans="1:16" x14ac:dyDescent="0.25">
      <c r="A83" s="480"/>
      <c r="B83" s="425"/>
      <c r="C83" s="407"/>
      <c r="D83" s="22" t="s">
        <v>14</v>
      </c>
      <c r="E83" s="22"/>
      <c r="F83" s="22"/>
      <c r="G83" s="22" t="s">
        <v>300</v>
      </c>
      <c r="H83" s="23">
        <v>1</v>
      </c>
      <c r="I83" s="23">
        <v>1</v>
      </c>
      <c r="J83" s="23">
        <v>1</v>
      </c>
      <c r="K83" s="23">
        <v>1</v>
      </c>
      <c r="L83" s="23">
        <v>1</v>
      </c>
      <c r="M83" s="197" t="s">
        <v>147</v>
      </c>
      <c r="N83" s="23">
        <v>1</v>
      </c>
      <c r="O83" s="179">
        <v>1</v>
      </c>
      <c r="P83" s="5"/>
    </row>
    <row r="84" spans="1:16" x14ac:dyDescent="0.25">
      <c r="A84" s="480"/>
      <c r="B84" s="425"/>
      <c r="C84" s="407"/>
      <c r="D84" s="22" t="s">
        <v>164</v>
      </c>
      <c r="E84" s="22"/>
      <c r="F84" s="22"/>
      <c r="G84" s="22" t="s">
        <v>165</v>
      </c>
      <c r="H84" s="249">
        <v>1.84</v>
      </c>
      <c r="I84" s="22">
        <v>2.2799999999999998</v>
      </c>
      <c r="J84" s="22">
        <v>12.74</v>
      </c>
      <c r="K84" s="22">
        <v>0.89</v>
      </c>
      <c r="L84" s="22">
        <v>4.13</v>
      </c>
      <c r="M84" s="28" t="s">
        <v>147</v>
      </c>
      <c r="N84" s="22">
        <v>1.75</v>
      </c>
      <c r="O84" s="295">
        <v>0.89</v>
      </c>
      <c r="P84" s="5"/>
    </row>
    <row r="85" spans="1:16" s="5" customFormat="1" x14ac:dyDescent="0.25">
      <c r="A85" s="480"/>
      <c r="B85" s="425"/>
      <c r="C85" s="407"/>
      <c r="D85" s="27" t="s">
        <v>160</v>
      </c>
      <c r="E85" s="27"/>
      <c r="F85" s="27" t="s">
        <v>166</v>
      </c>
      <c r="G85" s="27"/>
      <c r="H85" s="27">
        <v>9475000</v>
      </c>
      <c r="I85" s="27">
        <v>943000</v>
      </c>
      <c r="J85" s="27">
        <v>1987000</v>
      </c>
      <c r="K85" s="27">
        <v>1447000</v>
      </c>
      <c r="L85" s="27">
        <v>1240000</v>
      </c>
      <c r="M85" s="251">
        <v>0</v>
      </c>
      <c r="N85" s="27">
        <v>2000000</v>
      </c>
      <c r="O85" s="252">
        <v>1857000</v>
      </c>
    </row>
    <row r="86" spans="1:16" x14ac:dyDescent="0.25">
      <c r="A86" s="480"/>
      <c r="B86" s="425"/>
      <c r="C86" s="407"/>
      <c r="D86" s="22" t="s">
        <v>14</v>
      </c>
      <c r="E86" s="22"/>
      <c r="F86" s="22"/>
      <c r="G86" s="22" t="s">
        <v>300</v>
      </c>
      <c r="H86" s="23">
        <v>1</v>
      </c>
      <c r="I86" s="23">
        <v>1</v>
      </c>
      <c r="J86" s="23">
        <v>1</v>
      </c>
      <c r="K86" s="23">
        <v>1</v>
      </c>
      <c r="L86" s="23">
        <v>1</v>
      </c>
      <c r="M86" s="197" t="s">
        <v>147</v>
      </c>
      <c r="N86" s="23">
        <v>1</v>
      </c>
      <c r="O86" s="190">
        <v>1</v>
      </c>
      <c r="P86" s="5"/>
    </row>
    <row r="87" spans="1:16" x14ac:dyDescent="0.25">
      <c r="A87" s="480"/>
      <c r="B87" s="425"/>
      <c r="C87" s="407"/>
      <c r="D87" s="22" t="s">
        <v>164</v>
      </c>
      <c r="E87" s="22"/>
      <c r="F87" s="22"/>
      <c r="G87" s="22" t="s">
        <v>165</v>
      </c>
      <c r="H87" s="177">
        <v>1.32</v>
      </c>
      <c r="I87" s="22">
        <v>2.21</v>
      </c>
      <c r="J87" s="22">
        <v>11.23</v>
      </c>
      <c r="K87" s="22">
        <v>0.92</v>
      </c>
      <c r="L87" s="22">
        <v>3.06</v>
      </c>
      <c r="M87" s="28" t="s">
        <v>147</v>
      </c>
      <c r="N87" s="123">
        <v>1.1000000000000001</v>
      </c>
      <c r="O87" s="295">
        <v>0.67</v>
      </c>
      <c r="P87" s="5"/>
    </row>
    <row r="88" spans="1:16" s="5" customFormat="1" x14ac:dyDescent="0.25">
      <c r="A88" s="11"/>
      <c r="B88" s="425"/>
      <c r="C88" s="407"/>
      <c r="D88" s="27" t="s">
        <v>160</v>
      </c>
      <c r="E88" s="27"/>
      <c r="F88" s="27" t="s">
        <v>167</v>
      </c>
      <c r="G88" s="27"/>
      <c r="H88" s="27">
        <v>3861000</v>
      </c>
      <c r="I88" s="251">
        <v>0</v>
      </c>
      <c r="J88" s="251">
        <v>0</v>
      </c>
      <c r="K88" s="251">
        <v>0</v>
      </c>
      <c r="L88" s="27">
        <v>405000</v>
      </c>
      <c r="M88" s="251">
        <v>0</v>
      </c>
      <c r="N88" s="27">
        <v>2802000</v>
      </c>
      <c r="O88" s="252">
        <v>655000</v>
      </c>
    </row>
    <row r="89" spans="1:16" x14ac:dyDescent="0.25">
      <c r="A89" s="6"/>
      <c r="B89" s="425"/>
      <c r="C89" s="407"/>
      <c r="D89" s="22" t="s">
        <v>14</v>
      </c>
      <c r="E89" s="22"/>
      <c r="F89" s="22"/>
      <c r="G89" s="22" t="s">
        <v>300</v>
      </c>
      <c r="H89" s="23">
        <v>1</v>
      </c>
      <c r="I89" s="197" t="s">
        <v>147</v>
      </c>
      <c r="J89" s="197" t="s">
        <v>147</v>
      </c>
      <c r="K89" s="197" t="s">
        <v>147</v>
      </c>
      <c r="L89" s="23">
        <v>1</v>
      </c>
      <c r="M89" s="197" t="s">
        <v>147</v>
      </c>
      <c r="N89" s="23">
        <v>1</v>
      </c>
      <c r="O89" s="190">
        <v>1</v>
      </c>
      <c r="P89" s="5"/>
    </row>
    <row r="90" spans="1:16" x14ac:dyDescent="0.25">
      <c r="A90" s="6"/>
      <c r="B90" s="425"/>
      <c r="C90" s="407"/>
      <c r="D90" s="22" t="s">
        <v>168</v>
      </c>
      <c r="E90" s="22"/>
      <c r="F90" s="22"/>
      <c r="G90" s="22" t="s">
        <v>165</v>
      </c>
      <c r="H90" s="249">
        <v>6.17</v>
      </c>
      <c r="I90" s="89" t="s">
        <v>147</v>
      </c>
      <c r="J90" s="89" t="s">
        <v>147</v>
      </c>
      <c r="K90" s="89" t="s">
        <v>147</v>
      </c>
      <c r="L90" s="253">
        <v>13.31</v>
      </c>
      <c r="M90" s="89" t="s">
        <v>147</v>
      </c>
      <c r="N90" s="22">
        <v>5.32</v>
      </c>
      <c r="O90" s="295">
        <v>9.61</v>
      </c>
      <c r="P90" s="5"/>
    </row>
    <row r="91" spans="1:16" s="5" customFormat="1" x14ac:dyDescent="0.25">
      <c r="A91" s="11"/>
      <c r="B91" s="425"/>
      <c r="C91" s="407"/>
      <c r="D91" s="27" t="s">
        <v>160</v>
      </c>
      <c r="E91" s="27"/>
      <c r="F91" s="27" t="s">
        <v>169</v>
      </c>
      <c r="G91" s="27"/>
      <c r="H91" s="27">
        <v>26919000</v>
      </c>
      <c r="I91" s="208">
        <v>0</v>
      </c>
      <c r="J91" s="208">
        <v>0</v>
      </c>
      <c r="K91" s="208">
        <v>0</v>
      </c>
      <c r="L91" s="27">
        <v>5237000</v>
      </c>
      <c r="M91" s="251">
        <v>0</v>
      </c>
      <c r="N91" s="27">
        <v>2621000</v>
      </c>
      <c r="O91" s="252">
        <v>19061000</v>
      </c>
    </row>
    <row r="92" spans="1:16" x14ac:dyDescent="0.25">
      <c r="A92" s="6"/>
      <c r="B92" s="425"/>
      <c r="C92" s="407"/>
      <c r="D92" s="22" t="s">
        <v>14</v>
      </c>
      <c r="E92" s="22"/>
      <c r="F92" s="22"/>
      <c r="G92" s="22" t="s">
        <v>300</v>
      </c>
      <c r="H92" s="23">
        <v>1</v>
      </c>
      <c r="I92" s="197" t="s">
        <v>147</v>
      </c>
      <c r="J92" s="197" t="s">
        <v>147</v>
      </c>
      <c r="K92" s="197" t="s">
        <v>147</v>
      </c>
      <c r="L92" s="23">
        <v>1</v>
      </c>
      <c r="M92" s="197" t="s">
        <v>147</v>
      </c>
      <c r="N92" s="23">
        <v>1</v>
      </c>
      <c r="O92" s="190">
        <v>1</v>
      </c>
      <c r="P92" s="5"/>
    </row>
    <row r="93" spans="1:16" ht="15.75" thickBot="1" x14ac:dyDescent="0.3">
      <c r="A93" s="6"/>
      <c r="B93" s="426"/>
      <c r="C93" s="408"/>
      <c r="D93" s="24" t="s">
        <v>168</v>
      </c>
      <c r="E93" s="24"/>
      <c r="F93" s="24"/>
      <c r="G93" s="24" t="s">
        <v>165</v>
      </c>
      <c r="H93" s="249">
        <v>6.88</v>
      </c>
      <c r="I93" s="89" t="s">
        <v>147</v>
      </c>
      <c r="J93" s="89" t="s">
        <v>147</v>
      </c>
      <c r="K93" s="89" t="s">
        <v>147</v>
      </c>
      <c r="L93" s="22">
        <v>12.9</v>
      </c>
      <c r="M93" s="89" t="s">
        <v>147</v>
      </c>
      <c r="N93" s="22">
        <v>3.55</v>
      </c>
      <c r="O93" s="316">
        <v>6.89</v>
      </c>
      <c r="P93" s="5"/>
    </row>
    <row r="94" spans="1:16" ht="15" customHeight="1" x14ac:dyDescent="0.25">
      <c r="A94" s="491" t="s">
        <v>301</v>
      </c>
      <c r="B94" s="467" t="s">
        <v>302</v>
      </c>
      <c r="C94" s="397" t="s">
        <v>303</v>
      </c>
      <c r="D94" s="33" t="s">
        <v>304</v>
      </c>
      <c r="E94" s="33" t="s">
        <v>305</v>
      </c>
      <c r="F94" s="33"/>
      <c r="G94" s="33"/>
      <c r="H94" s="33">
        <v>4</v>
      </c>
      <c r="I94" s="33">
        <v>4</v>
      </c>
      <c r="J94" s="33">
        <v>0</v>
      </c>
      <c r="K94" s="33">
        <v>0</v>
      </c>
      <c r="L94" s="33">
        <v>0</v>
      </c>
      <c r="M94" s="33">
        <v>0</v>
      </c>
      <c r="N94" s="33">
        <v>0</v>
      </c>
      <c r="O94" s="34">
        <v>0</v>
      </c>
      <c r="P94" s="5"/>
    </row>
    <row r="95" spans="1:16" x14ac:dyDescent="0.25">
      <c r="A95" s="491"/>
      <c r="B95" s="425"/>
      <c r="C95" s="398"/>
      <c r="D95" s="22" t="s">
        <v>306</v>
      </c>
      <c r="E95" s="22" t="s">
        <v>307</v>
      </c>
      <c r="F95" s="22"/>
      <c r="G95" s="22"/>
      <c r="H95" s="177">
        <v>1571</v>
      </c>
      <c r="I95" s="22">
        <v>1571</v>
      </c>
      <c r="J95" s="177">
        <v>0</v>
      </c>
      <c r="K95" s="177">
        <v>0</v>
      </c>
      <c r="L95" s="22">
        <v>0</v>
      </c>
      <c r="M95" s="22">
        <v>0</v>
      </c>
      <c r="N95" s="22">
        <v>0</v>
      </c>
      <c r="O95" s="35">
        <v>0</v>
      </c>
      <c r="P95" s="5"/>
    </row>
    <row r="96" spans="1:16" ht="15.75" thickBot="1" x14ac:dyDescent="0.3">
      <c r="A96" s="491"/>
      <c r="B96" s="426"/>
      <c r="C96" s="399"/>
      <c r="D96" s="24" t="s">
        <v>304</v>
      </c>
      <c r="E96" s="24" t="s">
        <v>308</v>
      </c>
      <c r="F96" s="24"/>
      <c r="G96" s="24"/>
      <c r="H96" s="24">
        <v>4</v>
      </c>
      <c r="I96" s="24">
        <v>4</v>
      </c>
      <c r="J96" s="24">
        <v>0</v>
      </c>
      <c r="K96" s="24">
        <v>0</v>
      </c>
      <c r="L96" s="24">
        <v>0</v>
      </c>
      <c r="M96" s="24">
        <v>0</v>
      </c>
      <c r="N96" s="24">
        <v>0</v>
      </c>
      <c r="O96" s="181">
        <v>0</v>
      </c>
      <c r="P96" s="5"/>
    </row>
    <row r="97" spans="1:15" s="5" customFormat="1" x14ac:dyDescent="0.25">
      <c r="A97" s="491"/>
      <c r="B97" s="477" t="s">
        <v>309</v>
      </c>
      <c r="C97" s="454" t="s">
        <v>310</v>
      </c>
      <c r="D97" s="454" t="s">
        <v>208</v>
      </c>
      <c r="E97" s="79" t="s">
        <v>311</v>
      </c>
      <c r="F97" s="79"/>
      <c r="G97" s="79"/>
      <c r="H97" s="79">
        <v>21126</v>
      </c>
      <c r="I97" s="79">
        <v>8335</v>
      </c>
      <c r="J97" s="79">
        <v>6123</v>
      </c>
      <c r="K97" s="79">
        <v>5090</v>
      </c>
      <c r="L97" s="79">
        <v>1578</v>
      </c>
      <c r="M97" s="203">
        <v>0</v>
      </c>
      <c r="N97" s="203" t="s">
        <v>50</v>
      </c>
      <c r="O97" s="228">
        <v>0</v>
      </c>
    </row>
    <row r="98" spans="1:15" s="5" customFormat="1" x14ac:dyDescent="0.25">
      <c r="A98" s="491"/>
      <c r="B98" s="478"/>
      <c r="C98" s="455"/>
      <c r="D98" s="455"/>
      <c r="E98" s="27"/>
      <c r="F98" s="81" t="s">
        <v>312</v>
      </c>
      <c r="G98" s="81"/>
      <c r="H98" s="27">
        <v>1074</v>
      </c>
      <c r="I98" s="27">
        <v>188</v>
      </c>
      <c r="J98" s="27">
        <v>116</v>
      </c>
      <c r="K98" s="27">
        <v>112</v>
      </c>
      <c r="L98" s="27">
        <v>658</v>
      </c>
      <c r="M98" s="208">
        <v>0</v>
      </c>
      <c r="N98" s="208" t="s">
        <v>50</v>
      </c>
      <c r="O98" s="209">
        <v>0</v>
      </c>
    </row>
    <row r="99" spans="1:15" s="5" customFormat="1" x14ac:dyDescent="0.25">
      <c r="A99" s="491"/>
      <c r="B99" s="478"/>
      <c r="C99" s="455"/>
      <c r="D99" s="455"/>
      <c r="E99" s="27"/>
      <c r="F99" s="81" t="s">
        <v>313</v>
      </c>
      <c r="G99" s="81"/>
      <c r="H99" s="27">
        <v>20052</v>
      </c>
      <c r="I99" s="27">
        <v>8147</v>
      </c>
      <c r="J99" s="27">
        <v>6007</v>
      </c>
      <c r="K99" s="27">
        <v>4979</v>
      </c>
      <c r="L99" s="27">
        <v>919</v>
      </c>
      <c r="M99" s="208">
        <v>0</v>
      </c>
      <c r="N99" s="208" t="s">
        <v>50</v>
      </c>
      <c r="O99" s="209">
        <v>0</v>
      </c>
    </row>
    <row r="100" spans="1:15" s="5" customFormat="1" x14ac:dyDescent="0.25">
      <c r="A100" s="491"/>
      <c r="B100" s="478"/>
      <c r="C100" s="455"/>
      <c r="D100" s="455"/>
      <c r="E100" s="81" t="s">
        <v>314</v>
      </c>
      <c r="F100" s="81"/>
      <c r="G100" s="81"/>
      <c r="H100" s="81">
        <v>28613843</v>
      </c>
      <c r="I100" s="81">
        <v>3255459</v>
      </c>
      <c r="J100" s="81">
        <v>812871</v>
      </c>
      <c r="K100" s="81">
        <v>8360480</v>
      </c>
      <c r="L100" s="81">
        <v>16185032</v>
      </c>
      <c r="M100" s="281">
        <v>0</v>
      </c>
      <c r="N100" s="281">
        <v>0</v>
      </c>
      <c r="O100" s="282">
        <v>0</v>
      </c>
    </row>
    <row r="101" spans="1:15" s="5" customFormat="1" x14ac:dyDescent="0.25">
      <c r="A101" s="491"/>
      <c r="B101" s="478"/>
      <c r="C101" s="455"/>
      <c r="D101" s="455"/>
      <c r="E101" s="27"/>
      <c r="F101" s="81" t="s">
        <v>312</v>
      </c>
      <c r="G101" s="81"/>
      <c r="H101" s="27">
        <v>17588239</v>
      </c>
      <c r="I101" s="27">
        <v>2806192</v>
      </c>
      <c r="J101" s="27">
        <v>392460</v>
      </c>
      <c r="K101" s="27">
        <v>1550236</v>
      </c>
      <c r="L101" s="27">
        <v>12839351</v>
      </c>
      <c r="M101" s="208">
        <v>0</v>
      </c>
      <c r="N101" s="208">
        <v>0</v>
      </c>
      <c r="O101" s="209">
        <v>0</v>
      </c>
    </row>
    <row r="102" spans="1:15" s="5" customFormat="1" x14ac:dyDescent="0.25">
      <c r="A102" s="491"/>
      <c r="B102" s="478"/>
      <c r="C102" s="455"/>
      <c r="D102" s="455"/>
      <c r="E102" s="27"/>
      <c r="F102" s="27"/>
      <c r="G102" s="27" t="s">
        <v>315</v>
      </c>
      <c r="H102" s="5">
        <v>4450741</v>
      </c>
      <c r="I102" s="27">
        <v>2806192</v>
      </c>
      <c r="J102" s="27">
        <v>392460</v>
      </c>
      <c r="K102" s="27">
        <v>1252089</v>
      </c>
      <c r="L102" s="27">
        <v>0</v>
      </c>
      <c r="M102" s="208">
        <v>0</v>
      </c>
      <c r="N102" s="208">
        <v>0</v>
      </c>
      <c r="O102" s="209">
        <v>0</v>
      </c>
    </row>
    <row r="103" spans="1:15" s="5" customFormat="1" x14ac:dyDescent="0.25">
      <c r="A103" s="491"/>
      <c r="B103" s="478"/>
      <c r="C103" s="455"/>
      <c r="D103" s="455"/>
      <c r="E103" s="27"/>
      <c r="F103" s="27"/>
      <c r="G103" s="27" t="s">
        <v>316</v>
      </c>
      <c r="H103" s="27">
        <v>13137498</v>
      </c>
      <c r="I103" s="27">
        <v>0</v>
      </c>
      <c r="J103" s="27">
        <v>0</v>
      </c>
      <c r="K103" s="27">
        <v>298147</v>
      </c>
      <c r="L103" s="27">
        <v>12839351</v>
      </c>
      <c r="M103" s="208">
        <v>0</v>
      </c>
      <c r="N103" s="208">
        <v>0</v>
      </c>
      <c r="O103" s="209">
        <v>0</v>
      </c>
    </row>
    <row r="104" spans="1:15" s="5" customFormat="1" ht="15.75" thickBot="1" x14ac:dyDescent="0.3">
      <c r="A104" s="491"/>
      <c r="B104" s="487"/>
      <c r="C104" s="456"/>
      <c r="D104" s="456"/>
      <c r="E104" s="37"/>
      <c r="F104" s="83" t="s">
        <v>313</v>
      </c>
      <c r="G104" s="37" t="s">
        <v>317</v>
      </c>
      <c r="H104" s="37">
        <v>11025604</v>
      </c>
      <c r="I104" s="37">
        <v>449267</v>
      </c>
      <c r="J104" s="37">
        <v>420411</v>
      </c>
      <c r="K104" s="37">
        <v>6810244</v>
      </c>
      <c r="L104" s="37">
        <v>3345682</v>
      </c>
      <c r="M104" s="296">
        <v>0</v>
      </c>
      <c r="N104" s="296">
        <v>0</v>
      </c>
      <c r="O104" s="297">
        <v>0</v>
      </c>
    </row>
    <row r="105" spans="1:15" s="5" customFormat="1" x14ac:dyDescent="0.25">
      <c r="A105" s="491"/>
      <c r="B105" s="477" t="s">
        <v>318</v>
      </c>
      <c r="C105" s="451" t="s">
        <v>319</v>
      </c>
      <c r="D105" s="454" t="s">
        <v>208</v>
      </c>
      <c r="E105" s="79" t="s">
        <v>320</v>
      </c>
      <c r="F105" s="79"/>
      <c r="G105" s="79"/>
      <c r="H105" s="79">
        <v>1841716</v>
      </c>
      <c r="I105" s="79">
        <v>1841161</v>
      </c>
      <c r="J105" s="79">
        <v>101</v>
      </c>
      <c r="K105" s="79">
        <v>110</v>
      </c>
      <c r="L105" s="79">
        <v>344</v>
      </c>
      <c r="M105" s="203">
        <v>0</v>
      </c>
      <c r="N105" s="203" t="s">
        <v>50</v>
      </c>
      <c r="O105" s="228">
        <v>0</v>
      </c>
    </row>
    <row r="106" spans="1:15" s="5" customFormat="1" x14ac:dyDescent="0.25">
      <c r="A106" s="491"/>
      <c r="B106" s="478"/>
      <c r="C106" s="452"/>
      <c r="D106" s="455"/>
      <c r="E106" s="27"/>
      <c r="F106" s="81" t="s">
        <v>321</v>
      </c>
      <c r="G106" s="81"/>
      <c r="H106" s="298">
        <v>1841045</v>
      </c>
      <c r="I106" s="298">
        <v>1841045</v>
      </c>
      <c r="J106" s="81">
        <v>0</v>
      </c>
      <c r="K106" s="81">
        <v>0</v>
      </c>
      <c r="L106" s="81">
        <v>0</v>
      </c>
      <c r="M106" s="281">
        <v>0</v>
      </c>
      <c r="N106" s="281" t="s">
        <v>50</v>
      </c>
      <c r="O106" s="282">
        <v>0</v>
      </c>
    </row>
    <row r="107" spans="1:15" s="5" customFormat="1" x14ac:dyDescent="0.25">
      <c r="A107" s="491"/>
      <c r="B107" s="478"/>
      <c r="C107" s="452"/>
      <c r="D107" s="455"/>
      <c r="E107" s="27"/>
      <c r="F107" s="27"/>
      <c r="G107" s="27" t="s">
        <v>322</v>
      </c>
      <c r="H107" s="206">
        <v>0</v>
      </c>
      <c r="I107" s="206">
        <v>0</v>
      </c>
      <c r="J107" s="206">
        <v>0</v>
      </c>
      <c r="K107" s="206">
        <v>0</v>
      </c>
      <c r="L107" s="206">
        <v>0</v>
      </c>
      <c r="M107" s="208">
        <v>0</v>
      </c>
      <c r="N107" s="208" t="s">
        <v>50</v>
      </c>
      <c r="O107" s="209">
        <v>0</v>
      </c>
    </row>
    <row r="108" spans="1:15" s="5" customFormat="1" x14ac:dyDescent="0.25">
      <c r="A108" s="491"/>
      <c r="B108" s="478"/>
      <c r="C108" s="452"/>
      <c r="D108" s="455"/>
      <c r="E108" s="27"/>
      <c r="F108" s="27"/>
      <c r="G108" s="27" t="s">
        <v>323</v>
      </c>
      <c r="H108" s="27">
        <v>0</v>
      </c>
      <c r="I108" s="27">
        <v>0</v>
      </c>
      <c r="J108" s="27">
        <v>0</v>
      </c>
      <c r="K108" s="27">
        <v>0</v>
      </c>
      <c r="L108" s="27">
        <v>0</v>
      </c>
      <c r="M108" s="208">
        <v>0</v>
      </c>
      <c r="N108" s="208" t="s">
        <v>50</v>
      </c>
      <c r="O108" s="209">
        <v>0</v>
      </c>
    </row>
    <row r="109" spans="1:15" s="5" customFormat="1" x14ac:dyDescent="0.25">
      <c r="A109" s="491"/>
      <c r="B109" s="478"/>
      <c r="C109" s="452"/>
      <c r="D109" s="455"/>
      <c r="E109" s="27"/>
      <c r="F109" s="27"/>
      <c r="G109" s="27" t="s">
        <v>324</v>
      </c>
      <c r="H109" s="206">
        <v>1841045</v>
      </c>
      <c r="I109" s="206">
        <v>1841045</v>
      </c>
      <c r="J109" s="27">
        <v>0</v>
      </c>
      <c r="K109" s="27">
        <v>0</v>
      </c>
      <c r="L109" s="27">
        <v>0</v>
      </c>
      <c r="M109" s="208">
        <v>0</v>
      </c>
      <c r="N109" s="208" t="s">
        <v>50</v>
      </c>
      <c r="O109" s="209">
        <v>0</v>
      </c>
    </row>
    <row r="110" spans="1:15" s="5" customFormat="1" x14ac:dyDescent="0.25">
      <c r="A110" s="491"/>
      <c r="B110" s="478"/>
      <c r="C110" s="452"/>
      <c r="D110" s="455"/>
      <c r="E110" s="27"/>
      <c r="F110" s="81" t="s">
        <v>325</v>
      </c>
      <c r="G110" s="81"/>
      <c r="H110" s="298">
        <v>671</v>
      </c>
      <c r="I110" s="298">
        <v>116</v>
      </c>
      <c r="J110" s="298">
        <v>101</v>
      </c>
      <c r="K110" s="298">
        <v>110</v>
      </c>
      <c r="L110" s="298">
        <v>344</v>
      </c>
      <c r="M110" s="281">
        <v>0</v>
      </c>
      <c r="N110" s="281" t="s">
        <v>50</v>
      </c>
      <c r="O110" s="282">
        <v>0</v>
      </c>
    </row>
    <row r="111" spans="1:15" s="5" customFormat="1" x14ac:dyDescent="0.25">
      <c r="A111" s="491"/>
      <c r="B111" s="478"/>
      <c r="C111" s="452"/>
      <c r="D111" s="455"/>
      <c r="E111" s="27"/>
      <c r="F111" s="27"/>
      <c r="G111" s="27" t="s">
        <v>322</v>
      </c>
      <c r="H111" s="206">
        <v>0</v>
      </c>
      <c r="I111" s="206">
        <v>0</v>
      </c>
      <c r="J111" s="206">
        <v>0</v>
      </c>
      <c r="K111" s="206">
        <v>0</v>
      </c>
      <c r="L111" s="206">
        <v>0</v>
      </c>
      <c r="M111" s="208">
        <v>0</v>
      </c>
      <c r="N111" s="208" t="s">
        <v>50</v>
      </c>
      <c r="O111" s="209">
        <v>0</v>
      </c>
    </row>
    <row r="112" spans="1:15" s="5" customFormat="1" x14ac:dyDescent="0.25">
      <c r="A112" s="491"/>
      <c r="B112" s="478"/>
      <c r="C112" s="452"/>
      <c r="D112" s="455"/>
      <c r="E112" s="27"/>
      <c r="F112" s="27"/>
      <c r="G112" s="27" t="s">
        <v>323</v>
      </c>
      <c r="H112" s="206">
        <v>671</v>
      </c>
      <c r="I112" s="206">
        <v>116</v>
      </c>
      <c r="J112" s="206">
        <v>101</v>
      </c>
      <c r="K112" s="206">
        <v>110</v>
      </c>
      <c r="L112" s="206">
        <v>344</v>
      </c>
      <c r="M112" s="208">
        <v>0</v>
      </c>
      <c r="N112" s="208" t="s">
        <v>50</v>
      </c>
      <c r="O112" s="209">
        <v>0</v>
      </c>
    </row>
    <row r="113" spans="1:15" s="5" customFormat="1" x14ac:dyDescent="0.25">
      <c r="A113" s="491"/>
      <c r="B113" s="478"/>
      <c r="C113" s="452"/>
      <c r="D113" s="455"/>
      <c r="E113" s="27"/>
      <c r="F113" s="27"/>
      <c r="G113" s="27" t="s">
        <v>324</v>
      </c>
      <c r="H113" s="206">
        <v>0</v>
      </c>
      <c r="I113" s="206">
        <v>0</v>
      </c>
      <c r="J113" s="206">
        <v>0</v>
      </c>
      <c r="K113" s="206">
        <v>0</v>
      </c>
      <c r="L113" s="206">
        <v>0</v>
      </c>
      <c r="M113" s="208">
        <v>0</v>
      </c>
      <c r="N113" s="208" t="s">
        <v>50</v>
      </c>
      <c r="O113" s="209">
        <v>0</v>
      </c>
    </row>
    <row r="114" spans="1:15" s="5" customFormat="1" x14ac:dyDescent="0.25">
      <c r="A114" s="491"/>
      <c r="B114" s="478"/>
      <c r="C114" s="452"/>
      <c r="D114" s="455"/>
      <c r="E114" s="81" t="s">
        <v>326</v>
      </c>
      <c r="F114" s="81"/>
      <c r="G114" s="81"/>
      <c r="H114" s="81">
        <v>1526019</v>
      </c>
      <c r="I114" s="81">
        <v>1157853</v>
      </c>
      <c r="J114" s="81">
        <v>232657</v>
      </c>
      <c r="K114" s="81">
        <v>135154</v>
      </c>
      <c r="L114" s="81">
        <v>355</v>
      </c>
      <c r="M114" s="281">
        <v>0</v>
      </c>
      <c r="N114" s="281" t="s">
        <v>50</v>
      </c>
      <c r="O114" s="282">
        <v>0</v>
      </c>
    </row>
    <row r="115" spans="1:15" s="5" customFormat="1" x14ac:dyDescent="0.25">
      <c r="A115" s="491"/>
      <c r="B115" s="478"/>
      <c r="C115" s="452"/>
      <c r="D115" s="455"/>
      <c r="E115" s="27"/>
      <c r="F115" s="81" t="s">
        <v>321</v>
      </c>
      <c r="G115" s="81"/>
      <c r="H115" s="81">
        <v>1516811</v>
      </c>
      <c r="I115" s="81">
        <v>1150436</v>
      </c>
      <c r="J115" s="81">
        <v>231719</v>
      </c>
      <c r="K115" s="81">
        <v>134656</v>
      </c>
      <c r="L115" s="81">
        <v>0</v>
      </c>
      <c r="M115" s="281">
        <v>0</v>
      </c>
      <c r="N115" s="281" t="s">
        <v>50</v>
      </c>
      <c r="O115" s="282">
        <v>0</v>
      </c>
    </row>
    <row r="116" spans="1:15" s="5" customFormat="1" x14ac:dyDescent="0.25">
      <c r="A116" s="491"/>
      <c r="B116" s="478"/>
      <c r="C116" s="452"/>
      <c r="D116" s="455"/>
      <c r="E116" s="27"/>
      <c r="F116" s="27"/>
      <c r="G116" s="27" t="s">
        <v>322</v>
      </c>
      <c r="H116" s="27">
        <v>0</v>
      </c>
      <c r="I116" s="27">
        <v>0</v>
      </c>
      <c r="J116" s="27">
        <v>0</v>
      </c>
      <c r="K116" s="27">
        <v>0</v>
      </c>
      <c r="L116" s="27">
        <v>0</v>
      </c>
      <c r="M116" s="208">
        <v>0</v>
      </c>
      <c r="N116" s="208" t="s">
        <v>50</v>
      </c>
      <c r="O116" s="209">
        <v>0</v>
      </c>
    </row>
    <row r="117" spans="1:15" s="5" customFormat="1" x14ac:dyDescent="0.25">
      <c r="A117" s="491"/>
      <c r="B117" s="478"/>
      <c r="C117" s="452"/>
      <c r="D117" s="455"/>
      <c r="E117" s="27"/>
      <c r="F117" s="27"/>
      <c r="G117" s="27" t="s">
        <v>323</v>
      </c>
      <c r="H117" s="27">
        <v>0</v>
      </c>
      <c r="I117" s="27">
        <v>0</v>
      </c>
      <c r="J117" s="27">
        <v>0</v>
      </c>
      <c r="K117" s="27">
        <v>0</v>
      </c>
      <c r="L117" s="27">
        <v>0</v>
      </c>
      <c r="M117" s="208">
        <v>0</v>
      </c>
      <c r="N117" s="208" t="s">
        <v>50</v>
      </c>
      <c r="O117" s="209">
        <v>0</v>
      </c>
    </row>
    <row r="118" spans="1:15" s="5" customFormat="1" x14ac:dyDescent="0.25">
      <c r="A118" s="491"/>
      <c r="B118" s="478"/>
      <c r="C118" s="452"/>
      <c r="D118" s="455"/>
      <c r="E118" s="27"/>
      <c r="F118" s="27"/>
      <c r="G118" s="27" t="s">
        <v>324</v>
      </c>
      <c r="H118" s="27">
        <v>1516811</v>
      </c>
      <c r="I118" s="27">
        <v>1150436</v>
      </c>
      <c r="J118" s="27">
        <v>231719</v>
      </c>
      <c r="K118" s="27">
        <v>134656</v>
      </c>
      <c r="L118" s="27">
        <v>0</v>
      </c>
      <c r="M118" s="208">
        <v>0</v>
      </c>
      <c r="N118" s="208" t="s">
        <v>50</v>
      </c>
      <c r="O118" s="209">
        <v>0</v>
      </c>
    </row>
    <row r="119" spans="1:15" s="5" customFormat="1" x14ac:dyDescent="0.25">
      <c r="A119" s="491"/>
      <c r="B119" s="478"/>
      <c r="C119" s="452"/>
      <c r="D119" s="455"/>
      <c r="E119" s="27"/>
      <c r="F119" s="81" t="s">
        <v>325</v>
      </c>
      <c r="G119" s="81"/>
      <c r="H119" s="81">
        <v>9208</v>
      </c>
      <c r="I119" s="81">
        <v>7417</v>
      </c>
      <c r="J119" s="81">
        <v>938</v>
      </c>
      <c r="K119" s="81">
        <v>498</v>
      </c>
      <c r="L119" s="81">
        <v>355</v>
      </c>
      <c r="M119" s="281">
        <v>0</v>
      </c>
      <c r="N119" s="281" t="s">
        <v>50</v>
      </c>
      <c r="O119" s="282">
        <v>0</v>
      </c>
    </row>
    <row r="120" spans="1:15" s="5" customFormat="1" x14ac:dyDescent="0.25">
      <c r="A120" s="491"/>
      <c r="B120" s="478"/>
      <c r="C120" s="452"/>
      <c r="D120" s="455"/>
      <c r="E120" s="27"/>
      <c r="F120" s="27"/>
      <c r="G120" s="27" t="s">
        <v>322</v>
      </c>
      <c r="H120" s="206">
        <v>0</v>
      </c>
      <c r="I120" s="206">
        <v>0</v>
      </c>
      <c r="J120" s="206">
        <v>0</v>
      </c>
      <c r="K120" s="206">
        <v>0</v>
      </c>
      <c r="L120" s="206">
        <v>0</v>
      </c>
      <c r="M120" s="208">
        <v>0</v>
      </c>
      <c r="N120" s="208" t="s">
        <v>50</v>
      </c>
      <c r="O120" s="209">
        <v>0</v>
      </c>
    </row>
    <row r="121" spans="1:15" s="5" customFormat="1" x14ac:dyDescent="0.25">
      <c r="A121" s="491"/>
      <c r="B121" s="478"/>
      <c r="C121" s="452"/>
      <c r="D121" s="455"/>
      <c r="E121" s="27"/>
      <c r="F121" s="27"/>
      <c r="G121" s="27" t="s">
        <v>323</v>
      </c>
      <c r="H121" s="27">
        <v>9208</v>
      </c>
      <c r="I121" s="27">
        <v>7417</v>
      </c>
      <c r="J121" s="27">
        <v>938</v>
      </c>
      <c r="K121" s="27">
        <v>498</v>
      </c>
      <c r="L121" s="27">
        <v>355</v>
      </c>
      <c r="M121" s="208">
        <v>0</v>
      </c>
      <c r="N121" s="208" t="s">
        <v>50</v>
      </c>
      <c r="O121" s="209">
        <v>0</v>
      </c>
    </row>
    <row r="122" spans="1:15" s="5" customFormat="1" ht="15.75" thickBot="1" x14ac:dyDescent="0.3">
      <c r="A122" s="491"/>
      <c r="B122" s="487"/>
      <c r="C122" s="453"/>
      <c r="D122" s="456"/>
      <c r="E122" s="37"/>
      <c r="F122" s="37"/>
      <c r="G122" s="37" t="s">
        <v>324</v>
      </c>
      <c r="H122" s="37">
        <v>0</v>
      </c>
      <c r="I122" s="37">
        <v>0</v>
      </c>
      <c r="J122" s="37">
        <v>0</v>
      </c>
      <c r="K122" s="37">
        <v>0</v>
      </c>
      <c r="L122" s="37">
        <v>0</v>
      </c>
      <c r="M122" s="287">
        <v>0</v>
      </c>
      <c r="N122" s="287" t="s">
        <v>50</v>
      </c>
      <c r="O122" s="288">
        <v>0</v>
      </c>
    </row>
    <row r="123" spans="1:15" s="5" customFormat="1" x14ac:dyDescent="0.25">
      <c r="A123" s="491"/>
      <c r="B123" s="440" t="s">
        <v>327</v>
      </c>
      <c r="C123" s="451" t="s">
        <v>328</v>
      </c>
      <c r="D123" s="454" t="s">
        <v>208</v>
      </c>
      <c r="E123" s="79" t="s">
        <v>329</v>
      </c>
      <c r="F123" s="79"/>
      <c r="G123" s="79"/>
      <c r="H123" s="79">
        <v>15747597</v>
      </c>
      <c r="I123" s="79">
        <v>965219</v>
      </c>
      <c r="J123" s="79">
        <v>392475</v>
      </c>
      <c r="K123" s="79">
        <v>1550238</v>
      </c>
      <c r="L123" s="79">
        <v>12839665</v>
      </c>
      <c r="M123" s="203" t="s">
        <v>50</v>
      </c>
      <c r="N123" s="203" t="s">
        <v>50</v>
      </c>
      <c r="O123" s="228" t="s">
        <v>50</v>
      </c>
    </row>
    <row r="124" spans="1:15" s="5" customFormat="1" x14ac:dyDescent="0.25">
      <c r="A124" s="491"/>
      <c r="B124" s="441"/>
      <c r="C124" s="452"/>
      <c r="D124" s="455"/>
      <c r="E124" s="27"/>
      <c r="F124" s="81" t="s">
        <v>321</v>
      </c>
      <c r="G124" s="81"/>
      <c r="H124" s="81">
        <v>15747194</v>
      </c>
      <c r="I124" s="81">
        <v>965147</v>
      </c>
      <c r="J124" s="81">
        <v>392460</v>
      </c>
      <c r="K124" s="81">
        <v>1550236</v>
      </c>
      <c r="L124" s="81">
        <v>12839351</v>
      </c>
      <c r="M124" s="281" t="s">
        <v>50</v>
      </c>
      <c r="N124" s="281" t="s">
        <v>50</v>
      </c>
      <c r="O124" s="282" t="s">
        <v>50</v>
      </c>
    </row>
    <row r="125" spans="1:15" s="5" customFormat="1" x14ac:dyDescent="0.25">
      <c r="A125" s="491"/>
      <c r="B125" s="441"/>
      <c r="C125" s="452"/>
      <c r="D125" s="455"/>
      <c r="E125" s="27"/>
      <c r="F125" s="27"/>
      <c r="G125" s="27" t="s">
        <v>330</v>
      </c>
      <c r="H125" s="27">
        <v>0</v>
      </c>
      <c r="I125" s="27">
        <v>0</v>
      </c>
      <c r="J125" s="27">
        <v>0</v>
      </c>
      <c r="K125" s="27">
        <v>0</v>
      </c>
      <c r="L125" s="27">
        <v>0</v>
      </c>
      <c r="M125" s="208" t="s">
        <v>50</v>
      </c>
      <c r="N125" s="208" t="s">
        <v>50</v>
      </c>
      <c r="O125" s="209" t="s">
        <v>50</v>
      </c>
    </row>
    <row r="126" spans="1:15" s="5" customFormat="1" x14ac:dyDescent="0.25">
      <c r="A126" s="491"/>
      <c r="B126" s="441"/>
      <c r="C126" s="452"/>
      <c r="D126" s="455"/>
      <c r="E126" s="27"/>
      <c r="F126" s="27"/>
      <c r="G126" s="27" t="s">
        <v>331</v>
      </c>
      <c r="H126" s="27">
        <v>0</v>
      </c>
      <c r="I126" s="27">
        <v>0</v>
      </c>
      <c r="J126" s="27">
        <v>0</v>
      </c>
      <c r="K126" s="27">
        <v>0</v>
      </c>
      <c r="L126" s="27">
        <v>0</v>
      </c>
      <c r="M126" s="208" t="s">
        <v>50</v>
      </c>
      <c r="N126" s="208" t="s">
        <v>50</v>
      </c>
      <c r="O126" s="209" t="s">
        <v>50</v>
      </c>
    </row>
    <row r="127" spans="1:15" s="5" customFormat="1" x14ac:dyDescent="0.25">
      <c r="A127" s="491"/>
      <c r="B127" s="441"/>
      <c r="C127" s="452"/>
      <c r="D127" s="455"/>
      <c r="E127" s="27"/>
      <c r="F127" s="27"/>
      <c r="G127" s="27" t="s">
        <v>332</v>
      </c>
      <c r="H127" s="27">
        <v>0</v>
      </c>
      <c r="I127" s="27">
        <v>0</v>
      </c>
      <c r="J127" s="27">
        <v>0</v>
      </c>
      <c r="K127" s="27">
        <v>0</v>
      </c>
      <c r="L127" s="27">
        <v>0</v>
      </c>
      <c r="M127" s="208" t="s">
        <v>50</v>
      </c>
      <c r="N127" s="208" t="s">
        <v>50</v>
      </c>
      <c r="O127" s="209" t="s">
        <v>50</v>
      </c>
    </row>
    <row r="128" spans="1:15" s="5" customFormat="1" x14ac:dyDescent="0.25">
      <c r="A128" s="491"/>
      <c r="B128" s="441"/>
      <c r="C128" s="452"/>
      <c r="D128" s="455"/>
      <c r="E128" s="27"/>
      <c r="F128" s="27"/>
      <c r="G128" s="27" t="s">
        <v>333</v>
      </c>
      <c r="H128" s="27">
        <v>15747194</v>
      </c>
      <c r="I128" s="27">
        <v>965147</v>
      </c>
      <c r="J128" s="27">
        <v>392460</v>
      </c>
      <c r="K128" s="27">
        <v>1550236</v>
      </c>
      <c r="L128" s="27">
        <v>12839351</v>
      </c>
      <c r="M128" s="208" t="s">
        <v>50</v>
      </c>
      <c r="N128" s="208" t="s">
        <v>50</v>
      </c>
      <c r="O128" s="209" t="s">
        <v>50</v>
      </c>
    </row>
    <row r="129" spans="1:15" s="5" customFormat="1" x14ac:dyDescent="0.25">
      <c r="A129" s="491"/>
      <c r="B129" s="441"/>
      <c r="C129" s="452"/>
      <c r="D129" s="455"/>
      <c r="E129" s="27"/>
      <c r="F129" s="81" t="s">
        <v>325</v>
      </c>
      <c r="G129" s="81"/>
      <c r="H129" s="81">
        <v>403</v>
      </c>
      <c r="I129" s="81">
        <v>72</v>
      </c>
      <c r="J129" s="81">
        <v>15</v>
      </c>
      <c r="K129" s="81">
        <v>2</v>
      </c>
      <c r="L129" s="81">
        <v>314</v>
      </c>
      <c r="M129" s="281" t="s">
        <v>50</v>
      </c>
      <c r="N129" s="281" t="s">
        <v>50</v>
      </c>
      <c r="O129" s="282" t="s">
        <v>50</v>
      </c>
    </row>
    <row r="130" spans="1:15" s="5" customFormat="1" x14ac:dyDescent="0.25">
      <c r="A130" s="491"/>
      <c r="B130" s="441"/>
      <c r="C130" s="452"/>
      <c r="D130" s="455"/>
      <c r="E130" s="27"/>
      <c r="F130" s="27"/>
      <c r="G130" s="27" t="s">
        <v>330</v>
      </c>
      <c r="H130" s="208">
        <v>0</v>
      </c>
      <c r="I130" s="208">
        <v>0</v>
      </c>
      <c r="J130" s="208">
        <v>0</v>
      </c>
      <c r="K130" s="208">
        <v>0</v>
      </c>
      <c r="L130" s="208">
        <v>0</v>
      </c>
      <c r="M130" s="208" t="s">
        <v>50</v>
      </c>
      <c r="N130" s="208" t="s">
        <v>50</v>
      </c>
      <c r="O130" s="209" t="s">
        <v>50</v>
      </c>
    </row>
    <row r="131" spans="1:15" s="5" customFormat="1" x14ac:dyDescent="0.25">
      <c r="A131" s="491"/>
      <c r="B131" s="441"/>
      <c r="C131" s="452"/>
      <c r="D131" s="455"/>
      <c r="E131" s="27"/>
      <c r="F131" s="27"/>
      <c r="G131" s="27" t="s">
        <v>331</v>
      </c>
      <c r="H131" s="208">
        <v>0</v>
      </c>
      <c r="I131" s="208">
        <v>0</v>
      </c>
      <c r="J131" s="208">
        <v>0</v>
      </c>
      <c r="K131" s="208">
        <v>0</v>
      </c>
      <c r="L131" s="208">
        <v>0</v>
      </c>
      <c r="M131" s="208" t="s">
        <v>50</v>
      </c>
      <c r="N131" s="208" t="s">
        <v>50</v>
      </c>
      <c r="O131" s="209" t="s">
        <v>50</v>
      </c>
    </row>
    <row r="132" spans="1:15" s="5" customFormat="1" x14ac:dyDescent="0.25">
      <c r="A132" s="491"/>
      <c r="B132" s="441"/>
      <c r="C132" s="452"/>
      <c r="D132" s="455"/>
      <c r="E132" s="27"/>
      <c r="F132" s="27"/>
      <c r="G132" s="27" t="s">
        <v>332</v>
      </c>
      <c r="H132" s="27">
        <v>0</v>
      </c>
      <c r="I132" s="27">
        <v>0</v>
      </c>
      <c r="J132" s="27">
        <v>0</v>
      </c>
      <c r="K132" s="27">
        <v>0</v>
      </c>
      <c r="L132" s="27">
        <v>0</v>
      </c>
      <c r="M132" s="208" t="s">
        <v>50</v>
      </c>
      <c r="N132" s="208" t="s">
        <v>50</v>
      </c>
      <c r="O132" s="209" t="s">
        <v>50</v>
      </c>
    </row>
    <row r="133" spans="1:15" s="5" customFormat="1" x14ac:dyDescent="0.25">
      <c r="A133" s="491"/>
      <c r="B133" s="441"/>
      <c r="C133" s="452"/>
      <c r="D133" s="455"/>
      <c r="E133" s="27"/>
      <c r="F133" s="27"/>
      <c r="G133" s="27" t="s">
        <v>57</v>
      </c>
      <c r="H133" s="206">
        <v>403</v>
      </c>
      <c r="I133" s="206">
        <v>72</v>
      </c>
      <c r="J133" s="206">
        <v>15</v>
      </c>
      <c r="K133" s="206">
        <v>2</v>
      </c>
      <c r="L133" s="206">
        <v>314</v>
      </c>
      <c r="M133" s="208" t="s">
        <v>50</v>
      </c>
      <c r="N133" s="208" t="s">
        <v>50</v>
      </c>
      <c r="O133" s="209" t="s">
        <v>50</v>
      </c>
    </row>
    <row r="134" spans="1:15" s="5" customFormat="1" x14ac:dyDescent="0.25">
      <c r="A134" s="491"/>
      <c r="B134" s="441"/>
      <c r="C134" s="452"/>
      <c r="D134" s="455"/>
      <c r="E134" s="81" t="s">
        <v>334</v>
      </c>
      <c r="F134" s="81"/>
      <c r="G134" s="81"/>
      <c r="H134" s="81">
        <v>11036940</v>
      </c>
      <c r="I134" s="81">
        <v>450107</v>
      </c>
      <c r="J134" s="81">
        <v>425849</v>
      </c>
      <c r="K134" s="81">
        <v>6814739</v>
      </c>
      <c r="L134" s="81">
        <v>3346246</v>
      </c>
      <c r="M134" s="281" t="s">
        <v>50</v>
      </c>
      <c r="N134" s="281" t="s">
        <v>50</v>
      </c>
      <c r="O134" s="282" t="s">
        <v>50</v>
      </c>
    </row>
    <row r="135" spans="1:15" s="5" customFormat="1" x14ac:dyDescent="0.25">
      <c r="A135" s="491"/>
      <c r="B135" s="441"/>
      <c r="C135" s="452"/>
      <c r="D135" s="455"/>
      <c r="E135" s="27"/>
      <c r="F135" s="81" t="s">
        <v>321</v>
      </c>
      <c r="G135" s="81"/>
      <c r="H135" s="81">
        <v>11026661</v>
      </c>
      <c r="I135" s="81">
        <v>449377</v>
      </c>
      <c r="J135" s="81">
        <v>420781</v>
      </c>
      <c r="K135" s="81">
        <v>6810258</v>
      </c>
      <c r="L135" s="81">
        <v>3346246</v>
      </c>
      <c r="M135" s="281" t="s">
        <v>50</v>
      </c>
      <c r="N135" s="281" t="s">
        <v>50</v>
      </c>
      <c r="O135" s="282" t="s">
        <v>50</v>
      </c>
    </row>
    <row r="136" spans="1:15" s="5" customFormat="1" x14ac:dyDescent="0.25">
      <c r="A136" s="491"/>
      <c r="B136" s="441"/>
      <c r="C136" s="452"/>
      <c r="D136" s="455"/>
      <c r="E136" s="27"/>
      <c r="F136" s="27"/>
      <c r="G136" s="27" t="s">
        <v>330</v>
      </c>
      <c r="H136" s="27">
        <v>0</v>
      </c>
      <c r="I136" s="27">
        <v>0</v>
      </c>
      <c r="J136" s="27">
        <v>0</v>
      </c>
      <c r="K136" s="27">
        <v>0</v>
      </c>
      <c r="L136" s="27">
        <v>0</v>
      </c>
      <c r="M136" s="208" t="s">
        <v>50</v>
      </c>
      <c r="N136" s="208" t="s">
        <v>50</v>
      </c>
      <c r="O136" s="209" t="s">
        <v>50</v>
      </c>
    </row>
    <row r="137" spans="1:15" s="5" customFormat="1" x14ac:dyDescent="0.25">
      <c r="A137" s="491"/>
      <c r="B137" s="441"/>
      <c r="C137" s="452"/>
      <c r="D137" s="455"/>
      <c r="E137" s="27"/>
      <c r="F137" s="27"/>
      <c r="G137" s="27" t="s">
        <v>331</v>
      </c>
      <c r="H137" s="27">
        <v>493</v>
      </c>
      <c r="I137" s="27">
        <v>110</v>
      </c>
      <c r="J137" s="27">
        <v>369.6</v>
      </c>
      <c r="K137" s="27">
        <v>13.760999999999999</v>
      </c>
      <c r="L137" s="27">
        <v>0</v>
      </c>
      <c r="M137" s="208" t="s">
        <v>50</v>
      </c>
      <c r="N137" s="208" t="s">
        <v>50</v>
      </c>
      <c r="O137" s="209" t="s">
        <v>50</v>
      </c>
    </row>
    <row r="138" spans="1:15" s="5" customFormat="1" x14ac:dyDescent="0.25">
      <c r="A138" s="491"/>
      <c r="B138" s="441"/>
      <c r="C138" s="452"/>
      <c r="D138" s="455"/>
      <c r="E138" s="27"/>
      <c r="F138" s="27"/>
      <c r="G138" s="27" t="s">
        <v>332</v>
      </c>
      <c r="H138" s="27">
        <v>564</v>
      </c>
      <c r="I138" s="27">
        <v>0</v>
      </c>
      <c r="J138" s="27">
        <v>0</v>
      </c>
      <c r="K138" s="27">
        <v>0</v>
      </c>
      <c r="L138" s="27">
        <v>564</v>
      </c>
      <c r="M138" s="208" t="s">
        <v>50</v>
      </c>
      <c r="N138" s="208" t="s">
        <v>50</v>
      </c>
      <c r="O138" s="209" t="s">
        <v>50</v>
      </c>
    </row>
    <row r="139" spans="1:15" s="5" customFormat="1" x14ac:dyDescent="0.25">
      <c r="A139" s="491"/>
      <c r="B139" s="441"/>
      <c r="C139" s="452"/>
      <c r="D139" s="455"/>
      <c r="E139" s="27"/>
      <c r="F139" s="27"/>
      <c r="G139" s="27" t="s">
        <v>335</v>
      </c>
      <c r="H139" s="27">
        <v>11025604</v>
      </c>
      <c r="I139" s="27">
        <v>449267</v>
      </c>
      <c r="J139" s="27">
        <v>420411</v>
      </c>
      <c r="K139" s="27">
        <v>6810244</v>
      </c>
      <c r="L139" s="27">
        <v>3345682</v>
      </c>
      <c r="M139" s="208" t="s">
        <v>50</v>
      </c>
      <c r="N139" s="208" t="s">
        <v>50</v>
      </c>
      <c r="O139" s="209" t="s">
        <v>50</v>
      </c>
    </row>
    <row r="140" spans="1:15" s="5" customFormat="1" x14ac:dyDescent="0.25">
      <c r="A140" s="491"/>
      <c r="B140" s="441"/>
      <c r="C140" s="452"/>
      <c r="D140" s="455"/>
      <c r="E140" s="27"/>
      <c r="F140" s="81" t="s">
        <v>325</v>
      </c>
      <c r="G140" s="81"/>
      <c r="H140" s="81">
        <v>10279</v>
      </c>
      <c r="I140" s="81">
        <v>730</v>
      </c>
      <c r="J140" s="81">
        <v>5068</v>
      </c>
      <c r="K140" s="81">
        <v>4481</v>
      </c>
      <c r="L140" s="81">
        <v>0</v>
      </c>
      <c r="M140" s="281" t="s">
        <v>50</v>
      </c>
      <c r="N140" s="281" t="s">
        <v>50</v>
      </c>
      <c r="O140" s="282" t="s">
        <v>50</v>
      </c>
    </row>
    <row r="141" spans="1:15" s="5" customFormat="1" x14ac:dyDescent="0.25">
      <c r="A141" s="491"/>
      <c r="B141" s="441"/>
      <c r="C141" s="452"/>
      <c r="D141" s="455"/>
      <c r="E141" s="27"/>
      <c r="F141" s="27"/>
      <c r="G141" s="27" t="s">
        <v>330</v>
      </c>
      <c r="H141" s="27">
        <v>0</v>
      </c>
      <c r="I141" s="27">
        <v>0</v>
      </c>
      <c r="J141" s="27">
        <v>0</v>
      </c>
      <c r="K141" s="27">
        <v>0</v>
      </c>
      <c r="L141" s="27">
        <v>0</v>
      </c>
      <c r="M141" s="208" t="s">
        <v>50</v>
      </c>
      <c r="N141" s="208" t="s">
        <v>50</v>
      </c>
      <c r="O141" s="209" t="s">
        <v>50</v>
      </c>
    </row>
    <row r="142" spans="1:15" s="5" customFormat="1" x14ac:dyDescent="0.25">
      <c r="A142" s="491"/>
      <c r="B142" s="441"/>
      <c r="C142" s="452"/>
      <c r="D142" s="455"/>
      <c r="E142" s="27"/>
      <c r="F142" s="27"/>
      <c r="G142" s="27" t="s">
        <v>331</v>
      </c>
      <c r="H142" s="27">
        <v>0</v>
      </c>
      <c r="I142" s="27">
        <v>0</v>
      </c>
      <c r="J142" s="27">
        <v>0</v>
      </c>
      <c r="K142" s="27">
        <v>0</v>
      </c>
      <c r="L142" s="27">
        <v>0</v>
      </c>
      <c r="M142" s="208" t="s">
        <v>50</v>
      </c>
      <c r="N142" s="208" t="s">
        <v>50</v>
      </c>
      <c r="O142" s="209" t="s">
        <v>50</v>
      </c>
    </row>
    <row r="143" spans="1:15" s="5" customFormat="1" x14ac:dyDescent="0.25">
      <c r="A143" s="491"/>
      <c r="B143" s="441"/>
      <c r="C143" s="452"/>
      <c r="D143" s="455"/>
      <c r="E143" s="27"/>
      <c r="F143" s="27"/>
      <c r="G143" s="27" t="s">
        <v>332</v>
      </c>
      <c r="H143" s="27">
        <v>10279</v>
      </c>
      <c r="I143" s="27">
        <v>730</v>
      </c>
      <c r="J143" s="27">
        <v>5068</v>
      </c>
      <c r="K143" s="27">
        <v>4481</v>
      </c>
      <c r="L143" s="27">
        <v>0</v>
      </c>
      <c r="M143" s="208" t="s">
        <v>50</v>
      </c>
      <c r="N143" s="208" t="s">
        <v>50</v>
      </c>
      <c r="O143" s="209" t="s">
        <v>50</v>
      </c>
    </row>
    <row r="144" spans="1:15" s="5" customFormat="1" ht="15.75" thickBot="1" x14ac:dyDescent="0.3">
      <c r="A144" s="491"/>
      <c r="B144" s="442"/>
      <c r="C144" s="453"/>
      <c r="D144" s="456"/>
      <c r="E144" s="37"/>
      <c r="F144" s="37"/>
      <c r="G144" s="37" t="s">
        <v>57</v>
      </c>
      <c r="H144" s="37">
        <v>0</v>
      </c>
      <c r="I144" s="37">
        <v>0</v>
      </c>
      <c r="J144" s="37">
        <v>0</v>
      </c>
      <c r="K144" s="37">
        <v>0</v>
      </c>
      <c r="L144" s="37">
        <v>0</v>
      </c>
      <c r="M144" s="287" t="s">
        <v>50</v>
      </c>
      <c r="N144" s="287" t="s">
        <v>50</v>
      </c>
      <c r="O144" s="288" t="s">
        <v>50</v>
      </c>
    </row>
    <row r="145" spans="1:15" s="5" customFormat="1" x14ac:dyDescent="0.25">
      <c r="A145" s="490" t="s">
        <v>336</v>
      </c>
      <c r="B145" s="489" t="s">
        <v>337</v>
      </c>
      <c r="C145" s="488" t="s">
        <v>338</v>
      </c>
      <c r="D145" s="492" t="s">
        <v>153</v>
      </c>
      <c r="E145" s="38" t="s">
        <v>339</v>
      </c>
      <c r="F145" s="38"/>
      <c r="G145" s="38"/>
      <c r="H145" s="38">
        <v>0</v>
      </c>
      <c r="I145" s="38">
        <v>0</v>
      </c>
      <c r="J145" s="38">
        <v>0</v>
      </c>
      <c r="K145" s="38">
        <v>0</v>
      </c>
      <c r="L145" s="38">
        <v>0</v>
      </c>
      <c r="M145" s="38">
        <v>0</v>
      </c>
      <c r="N145" s="38">
        <v>0</v>
      </c>
      <c r="O145" s="299">
        <v>0</v>
      </c>
    </row>
    <row r="146" spans="1:15" s="5" customFormat="1" x14ac:dyDescent="0.25">
      <c r="A146" s="490"/>
      <c r="B146" s="441"/>
      <c r="C146" s="452"/>
      <c r="D146" s="455"/>
      <c r="E146" s="27" t="s">
        <v>340</v>
      </c>
      <c r="F146" s="27"/>
      <c r="G146" s="27"/>
      <c r="H146" s="208" t="s">
        <v>50</v>
      </c>
      <c r="I146" s="208" t="s">
        <v>50</v>
      </c>
      <c r="J146" s="208" t="s">
        <v>50</v>
      </c>
      <c r="K146" s="208" t="s">
        <v>50</v>
      </c>
      <c r="L146" s="208" t="s">
        <v>50</v>
      </c>
      <c r="M146" s="208" t="s">
        <v>50</v>
      </c>
      <c r="N146" s="208" t="s">
        <v>50</v>
      </c>
      <c r="O146" s="209" t="s">
        <v>50</v>
      </c>
    </row>
    <row r="147" spans="1:15" s="5" customFormat="1" x14ac:dyDescent="0.25">
      <c r="A147" s="490"/>
      <c r="B147" s="441"/>
      <c r="C147" s="452"/>
      <c r="D147" s="455" t="s">
        <v>14</v>
      </c>
      <c r="E147" s="27"/>
      <c r="F147" s="27" t="s">
        <v>154</v>
      </c>
      <c r="G147" s="27"/>
      <c r="H147" s="208" t="s">
        <v>50</v>
      </c>
      <c r="I147" s="208" t="s">
        <v>50</v>
      </c>
      <c r="J147" s="208" t="s">
        <v>50</v>
      </c>
      <c r="K147" s="208" t="s">
        <v>50</v>
      </c>
      <c r="L147" s="208" t="s">
        <v>50</v>
      </c>
      <c r="M147" s="208" t="s">
        <v>50</v>
      </c>
      <c r="N147" s="208" t="s">
        <v>50</v>
      </c>
      <c r="O147" s="209" t="s">
        <v>50</v>
      </c>
    </row>
    <row r="148" spans="1:15" s="5" customFormat="1" x14ac:dyDescent="0.25">
      <c r="A148" s="490"/>
      <c r="B148" s="441"/>
      <c r="C148" s="452"/>
      <c r="D148" s="455"/>
      <c r="E148" s="27"/>
      <c r="F148" s="27" t="s">
        <v>155</v>
      </c>
      <c r="G148" s="27"/>
      <c r="H148" s="208" t="s">
        <v>50</v>
      </c>
      <c r="I148" s="208" t="s">
        <v>50</v>
      </c>
      <c r="J148" s="208" t="s">
        <v>50</v>
      </c>
      <c r="K148" s="208" t="s">
        <v>50</v>
      </c>
      <c r="L148" s="208" t="s">
        <v>50</v>
      </c>
      <c r="M148" s="208" t="s">
        <v>50</v>
      </c>
      <c r="N148" s="208" t="s">
        <v>50</v>
      </c>
      <c r="O148" s="209" t="s">
        <v>50</v>
      </c>
    </row>
    <row r="149" spans="1:15" s="5" customFormat="1" ht="15.75" thickBot="1" x14ac:dyDescent="0.3">
      <c r="A149" s="490"/>
      <c r="B149" s="129" t="s">
        <v>341</v>
      </c>
      <c r="C149" s="453"/>
      <c r="D149" s="37" t="s">
        <v>14</v>
      </c>
      <c r="E149" s="37" t="s">
        <v>342</v>
      </c>
      <c r="F149" s="37"/>
      <c r="G149" s="37"/>
      <c r="H149" s="37">
        <v>0</v>
      </c>
      <c r="I149" s="37">
        <v>0</v>
      </c>
      <c r="J149" s="37">
        <v>0</v>
      </c>
      <c r="K149" s="37">
        <v>0</v>
      </c>
      <c r="L149" s="37">
        <v>0</v>
      </c>
      <c r="M149" s="37">
        <v>0</v>
      </c>
      <c r="N149" s="37">
        <v>0</v>
      </c>
      <c r="O149" s="275">
        <v>0</v>
      </c>
    </row>
    <row r="151" spans="1:15" x14ac:dyDescent="0.25">
      <c r="H151" s="5"/>
      <c r="I151" s="5"/>
      <c r="J151" s="5"/>
      <c r="K151" s="5"/>
      <c r="L151" s="5"/>
    </row>
  </sheetData>
  <mergeCells count="53">
    <mergeCell ref="D147:D148"/>
    <mergeCell ref="C145:C149"/>
    <mergeCell ref="B145:B148"/>
    <mergeCell ref="A145:A149"/>
    <mergeCell ref="C105:C122"/>
    <mergeCell ref="B105:B122"/>
    <mergeCell ref="D105:D122"/>
    <mergeCell ref="C123:C144"/>
    <mergeCell ref="B123:B144"/>
    <mergeCell ref="D123:D144"/>
    <mergeCell ref="A94:A144"/>
    <mergeCell ref="D145:D146"/>
    <mergeCell ref="C94:C96"/>
    <mergeCell ref="B94:B96"/>
    <mergeCell ref="A74:A87"/>
    <mergeCell ref="C97:C104"/>
    <mergeCell ref="B97:B104"/>
    <mergeCell ref="D97:D104"/>
    <mergeCell ref="C74:C76"/>
    <mergeCell ref="B74:B76"/>
    <mergeCell ref="D74:D76"/>
    <mergeCell ref="D77:D81"/>
    <mergeCell ref="C77:C93"/>
    <mergeCell ref="B77:B93"/>
    <mergeCell ref="A42:A73"/>
    <mergeCell ref="D42:D48"/>
    <mergeCell ref="D50:D55"/>
    <mergeCell ref="D59:D64"/>
    <mergeCell ref="C59:C65"/>
    <mergeCell ref="B59:B65"/>
    <mergeCell ref="C42:C58"/>
    <mergeCell ref="B42:B58"/>
    <mergeCell ref="D66:D67"/>
    <mergeCell ref="C66:C69"/>
    <mergeCell ref="B66:B69"/>
    <mergeCell ref="D71:D73"/>
    <mergeCell ref="B70:B73"/>
    <mergeCell ref="C70:C73"/>
    <mergeCell ref="C2:C13"/>
    <mergeCell ref="D2:D13"/>
    <mergeCell ref="B2:B13"/>
    <mergeCell ref="A2:A13"/>
    <mergeCell ref="C14:C35"/>
    <mergeCell ref="B30:B32"/>
    <mergeCell ref="A14:A41"/>
    <mergeCell ref="C36:C41"/>
    <mergeCell ref="B36:B41"/>
    <mergeCell ref="D36:D41"/>
    <mergeCell ref="D14:D18"/>
    <mergeCell ref="D21:D23"/>
    <mergeCell ref="D25:D35"/>
    <mergeCell ref="B14:B29"/>
    <mergeCell ref="B33:B35"/>
  </mergeCells>
  <pageMargins left="0.7" right="0.7" top="0.75" bottom="0.75" header="0.3" footer="0.3"/>
  <pageSetup orientation="portrait"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C1C35-C15B-49A6-83D0-501B6DDD8F43}">
  <dimension ref="A2:U22"/>
  <sheetViews>
    <sheetView topLeftCell="A9" workbookViewId="0">
      <selection activeCell="G24" sqref="G24"/>
    </sheetView>
  </sheetViews>
  <sheetFormatPr defaultColWidth="9.140625" defaultRowHeight="15" x14ac:dyDescent="0.25"/>
  <cols>
    <col min="1" max="1" width="11" style="12" customWidth="1"/>
    <col min="2" max="2" width="14.7109375" style="12" customWidth="1"/>
    <col min="3" max="3" width="13" style="12" customWidth="1"/>
    <col min="4" max="4" width="13.28515625" style="12" customWidth="1"/>
    <col min="5" max="5" width="12.85546875" style="12" customWidth="1"/>
    <col min="6" max="6" width="16.42578125" style="12" customWidth="1"/>
    <col min="7" max="7" width="13.28515625" style="12" customWidth="1"/>
    <col min="8" max="8" width="12.5703125" style="12" customWidth="1"/>
    <col min="9" max="9" width="17.7109375" style="12" customWidth="1"/>
    <col min="10" max="10" width="16.7109375" style="12" customWidth="1"/>
    <col min="11" max="11" width="18.85546875" style="12" customWidth="1"/>
    <col min="12" max="12" width="14" style="12" customWidth="1"/>
    <col min="13" max="13" width="29.7109375" style="12" customWidth="1"/>
    <col min="14" max="14" width="21" style="12" customWidth="1"/>
    <col min="15" max="15" width="27.7109375" style="12" customWidth="1"/>
    <col min="16" max="16" width="30.42578125" style="12" customWidth="1"/>
    <col min="17" max="17" width="19.5703125" style="12" customWidth="1"/>
    <col min="18" max="18" width="31.28515625" style="12" customWidth="1"/>
    <col min="19" max="19" width="15.5703125" style="12" customWidth="1"/>
    <col min="20" max="20" width="16.28515625" style="12" customWidth="1"/>
    <col min="21" max="21" width="17.85546875" style="12" customWidth="1"/>
    <col min="22" max="16384" width="9.140625" style="12"/>
  </cols>
  <sheetData>
    <row r="2" spans="1:21" ht="15.75" thickBot="1" x14ac:dyDescent="0.3"/>
    <row r="3" spans="1:21" s="338" customFormat="1" ht="75" x14ac:dyDescent="0.25">
      <c r="A3" s="335" t="s">
        <v>490</v>
      </c>
      <c r="B3" s="336" t="s">
        <v>491</v>
      </c>
      <c r="C3" s="336" t="s">
        <v>475</v>
      </c>
      <c r="D3" s="336" t="s">
        <v>458</v>
      </c>
      <c r="E3" s="336" t="s">
        <v>459</v>
      </c>
      <c r="F3" s="336" t="s">
        <v>460</v>
      </c>
      <c r="G3" s="336" t="s">
        <v>461</v>
      </c>
      <c r="H3" s="336" t="s">
        <v>462</v>
      </c>
      <c r="I3" s="336" t="s">
        <v>463</v>
      </c>
      <c r="J3" s="336" t="s">
        <v>464</v>
      </c>
      <c r="K3" s="336" t="s">
        <v>465</v>
      </c>
      <c r="L3" s="336" t="s">
        <v>466</v>
      </c>
      <c r="M3" s="336" t="s">
        <v>476</v>
      </c>
      <c r="N3" s="336" t="s">
        <v>477</v>
      </c>
      <c r="O3" s="336" t="s">
        <v>478</v>
      </c>
      <c r="P3" s="336" t="s">
        <v>479</v>
      </c>
      <c r="Q3" s="336" t="s">
        <v>480</v>
      </c>
      <c r="R3" s="336" t="s">
        <v>481</v>
      </c>
      <c r="S3" s="336" t="s">
        <v>482</v>
      </c>
      <c r="T3" s="336" t="s">
        <v>483</v>
      </c>
      <c r="U3" s="337" t="s">
        <v>484</v>
      </c>
    </row>
    <row r="4" spans="1:21" ht="45" x14ac:dyDescent="0.25">
      <c r="A4" s="493" t="s">
        <v>5</v>
      </c>
      <c r="B4" s="495" t="s">
        <v>488</v>
      </c>
      <c r="C4" s="497" t="s">
        <v>489</v>
      </c>
      <c r="D4" s="497" t="s">
        <v>467</v>
      </c>
      <c r="E4" s="497">
        <v>18.399999999999999</v>
      </c>
      <c r="F4" s="497">
        <v>18.399999999999999</v>
      </c>
      <c r="G4" s="341" t="s">
        <v>468</v>
      </c>
      <c r="H4" s="340">
        <v>2012</v>
      </c>
      <c r="I4" s="340" t="s">
        <v>41</v>
      </c>
      <c r="J4" s="340" t="s">
        <v>238</v>
      </c>
      <c r="K4" s="340">
        <v>50</v>
      </c>
      <c r="L4" s="497" t="s">
        <v>469</v>
      </c>
      <c r="M4" s="340" t="s">
        <v>41</v>
      </c>
      <c r="N4" s="340" t="s">
        <v>485</v>
      </c>
      <c r="O4" s="497" t="s">
        <v>486</v>
      </c>
      <c r="P4" s="340" t="s">
        <v>416</v>
      </c>
      <c r="Q4" s="340" t="s">
        <v>41</v>
      </c>
      <c r="R4" s="340" t="s">
        <v>487</v>
      </c>
      <c r="S4" s="340" t="s">
        <v>41</v>
      </c>
      <c r="T4" s="340" t="s">
        <v>41</v>
      </c>
      <c r="U4" s="499" t="s">
        <v>147</v>
      </c>
    </row>
    <row r="5" spans="1:21" ht="45" x14ac:dyDescent="0.25">
      <c r="A5" s="493"/>
      <c r="B5" s="495"/>
      <c r="C5" s="497"/>
      <c r="D5" s="497"/>
      <c r="E5" s="497"/>
      <c r="F5" s="497"/>
      <c r="G5" s="341" t="s">
        <v>470</v>
      </c>
      <c r="H5" s="340">
        <v>2012</v>
      </c>
      <c r="I5" s="340" t="s">
        <v>41</v>
      </c>
      <c r="J5" s="340" t="s">
        <v>471</v>
      </c>
      <c r="K5" s="340">
        <v>40</v>
      </c>
      <c r="L5" s="497"/>
      <c r="M5" s="340" t="s">
        <v>41</v>
      </c>
      <c r="N5" s="340" t="s">
        <v>485</v>
      </c>
      <c r="O5" s="497"/>
      <c r="P5" s="340" t="s">
        <v>416</v>
      </c>
      <c r="Q5" s="340" t="s">
        <v>41</v>
      </c>
      <c r="R5" s="340" t="s">
        <v>487</v>
      </c>
      <c r="S5" s="340" t="s">
        <v>41</v>
      </c>
      <c r="T5" s="340" t="s">
        <v>41</v>
      </c>
      <c r="U5" s="499"/>
    </row>
    <row r="6" spans="1:21" ht="45" x14ac:dyDescent="0.25">
      <c r="A6" s="493"/>
      <c r="B6" s="495"/>
      <c r="C6" s="497"/>
      <c r="D6" s="497"/>
      <c r="E6" s="497"/>
      <c r="F6" s="497"/>
      <c r="G6" s="341" t="s">
        <v>472</v>
      </c>
      <c r="H6" s="340">
        <v>2014</v>
      </c>
      <c r="I6" s="340" t="s">
        <v>41</v>
      </c>
      <c r="J6" s="340" t="s">
        <v>471</v>
      </c>
      <c r="K6" s="340">
        <v>12</v>
      </c>
      <c r="L6" s="497"/>
      <c r="M6" s="340" t="s">
        <v>41</v>
      </c>
      <c r="N6" s="340" t="s">
        <v>485</v>
      </c>
      <c r="O6" s="497"/>
      <c r="P6" s="340" t="s">
        <v>416</v>
      </c>
      <c r="Q6" s="340" t="s">
        <v>41</v>
      </c>
      <c r="R6" s="340" t="s">
        <v>487</v>
      </c>
      <c r="S6" s="340" t="s">
        <v>41</v>
      </c>
      <c r="T6" s="340" t="s">
        <v>41</v>
      </c>
      <c r="U6" s="499"/>
    </row>
    <row r="7" spans="1:21" ht="90.75" thickBot="1" x14ac:dyDescent="0.3">
      <c r="A7" s="494"/>
      <c r="B7" s="496"/>
      <c r="C7" s="498"/>
      <c r="D7" s="498"/>
      <c r="E7" s="498"/>
      <c r="F7" s="498"/>
      <c r="G7" s="343" t="s">
        <v>473</v>
      </c>
      <c r="H7" s="342">
        <v>2018</v>
      </c>
      <c r="I7" s="342" t="s">
        <v>41</v>
      </c>
      <c r="J7" s="342" t="s">
        <v>474</v>
      </c>
      <c r="K7" s="342">
        <v>7</v>
      </c>
      <c r="L7" s="498"/>
      <c r="M7" s="342" t="s">
        <v>41</v>
      </c>
      <c r="N7" s="342" t="s">
        <v>485</v>
      </c>
      <c r="O7" s="498"/>
      <c r="P7" s="342" t="s">
        <v>416</v>
      </c>
      <c r="Q7" s="342" t="s">
        <v>41</v>
      </c>
      <c r="R7" s="342" t="s">
        <v>487</v>
      </c>
      <c r="S7" s="342" t="s">
        <v>41</v>
      </c>
      <c r="T7" s="342" t="s">
        <v>41</v>
      </c>
      <c r="U7" s="500"/>
    </row>
    <row r="8" spans="1:21" ht="15.75" thickBot="1" x14ac:dyDescent="0.3"/>
    <row r="9" spans="1:21" ht="75" x14ac:dyDescent="0.25">
      <c r="A9" s="335" t="s">
        <v>490</v>
      </c>
      <c r="B9" s="336" t="s">
        <v>491</v>
      </c>
      <c r="C9" s="336" t="s">
        <v>475</v>
      </c>
      <c r="D9" s="336" t="s">
        <v>458</v>
      </c>
      <c r="E9" s="336" t="s">
        <v>459</v>
      </c>
      <c r="F9" s="336" t="s">
        <v>460</v>
      </c>
      <c r="G9" s="336" t="s">
        <v>461</v>
      </c>
      <c r="H9" s="336" t="s">
        <v>462</v>
      </c>
      <c r="I9" s="336" t="s">
        <v>463</v>
      </c>
      <c r="J9" s="336" t="s">
        <v>464</v>
      </c>
      <c r="K9" s="336" t="s">
        <v>465</v>
      </c>
      <c r="L9" s="336" t="s">
        <v>466</v>
      </c>
      <c r="M9" s="336" t="s">
        <v>476</v>
      </c>
      <c r="N9" s="336" t="s">
        <v>477</v>
      </c>
      <c r="O9" s="336" t="s">
        <v>478</v>
      </c>
      <c r="P9" s="336" t="s">
        <v>479</v>
      </c>
      <c r="Q9" s="336" t="s">
        <v>480</v>
      </c>
      <c r="R9" s="336" t="s">
        <v>481</v>
      </c>
      <c r="S9" s="336" t="s">
        <v>482</v>
      </c>
      <c r="T9" s="336" t="s">
        <v>483</v>
      </c>
      <c r="U9" s="337" t="s">
        <v>484</v>
      </c>
    </row>
    <row r="10" spans="1:21" ht="45" x14ac:dyDescent="0.25">
      <c r="A10" s="493" t="s">
        <v>5</v>
      </c>
      <c r="B10" s="495" t="s">
        <v>492</v>
      </c>
      <c r="C10" s="497" t="s">
        <v>489</v>
      </c>
      <c r="D10" s="497" t="s">
        <v>467</v>
      </c>
      <c r="E10" s="497">
        <v>5.2</v>
      </c>
      <c r="F10" s="497">
        <v>18</v>
      </c>
      <c r="G10" s="341" t="s">
        <v>472</v>
      </c>
      <c r="H10" s="340">
        <v>2023</v>
      </c>
      <c r="I10" s="340" t="s">
        <v>41</v>
      </c>
      <c r="J10" s="340" t="s">
        <v>493</v>
      </c>
      <c r="K10" s="340">
        <v>20</v>
      </c>
      <c r="L10" s="497" t="s">
        <v>469</v>
      </c>
      <c r="M10" s="340" t="s">
        <v>41</v>
      </c>
      <c r="N10" s="340" t="s">
        <v>485</v>
      </c>
      <c r="O10" s="497" t="s">
        <v>486</v>
      </c>
      <c r="P10" s="340" t="s">
        <v>416</v>
      </c>
      <c r="Q10" s="340" t="s">
        <v>41</v>
      </c>
      <c r="R10" s="340" t="s">
        <v>495</v>
      </c>
      <c r="S10" s="340" t="s">
        <v>41</v>
      </c>
      <c r="T10" s="340" t="s">
        <v>41</v>
      </c>
      <c r="U10" s="499" t="s">
        <v>147</v>
      </c>
    </row>
    <row r="11" spans="1:21" ht="45" x14ac:dyDescent="0.25">
      <c r="A11" s="493"/>
      <c r="B11" s="495"/>
      <c r="C11" s="497"/>
      <c r="D11" s="497"/>
      <c r="E11" s="497"/>
      <c r="F11" s="497"/>
      <c r="G11" s="341" t="s">
        <v>470</v>
      </c>
      <c r="H11" s="340">
        <v>2023</v>
      </c>
      <c r="I11" s="340" t="s">
        <v>41</v>
      </c>
      <c r="J11" s="340" t="s">
        <v>493</v>
      </c>
      <c r="K11" s="340">
        <v>9</v>
      </c>
      <c r="L11" s="497"/>
      <c r="M11" s="340" t="s">
        <v>41</v>
      </c>
      <c r="N11" s="340" t="s">
        <v>485</v>
      </c>
      <c r="O11" s="497"/>
      <c r="P11" s="340" t="s">
        <v>416</v>
      </c>
      <c r="Q11" s="340" t="s">
        <v>41</v>
      </c>
      <c r="R11" s="340" t="s">
        <v>495</v>
      </c>
      <c r="S11" s="340" t="s">
        <v>41</v>
      </c>
      <c r="T11" s="340" t="s">
        <v>41</v>
      </c>
      <c r="U11" s="499"/>
    </row>
    <row r="12" spans="1:21" ht="45.75" thickBot="1" x14ac:dyDescent="0.3">
      <c r="A12" s="494"/>
      <c r="B12" s="496"/>
      <c r="C12" s="498"/>
      <c r="D12" s="498"/>
      <c r="E12" s="498"/>
      <c r="F12" s="498"/>
      <c r="G12" s="343" t="s">
        <v>494</v>
      </c>
      <c r="H12" s="342">
        <v>2023</v>
      </c>
      <c r="I12" s="342" t="s">
        <v>41</v>
      </c>
      <c r="J12" s="342" t="s">
        <v>493</v>
      </c>
      <c r="K12" s="342">
        <v>11</v>
      </c>
      <c r="L12" s="498"/>
      <c r="M12" s="342" t="s">
        <v>41</v>
      </c>
      <c r="N12" s="342" t="s">
        <v>485</v>
      </c>
      <c r="O12" s="498"/>
      <c r="P12" s="342" t="s">
        <v>416</v>
      </c>
      <c r="Q12" s="342" t="s">
        <v>41</v>
      </c>
      <c r="R12" s="342" t="s">
        <v>495</v>
      </c>
      <c r="S12" s="342" t="s">
        <v>41</v>
      </c>
      <c r="T12" s="342" t="s">
        <v>41</v>
      </c>
      <c r="U12" s="500"/>
    </row>
    <row r="13" spans="1:21" ht="15.75" thickBot="1" x14ac:dyDescent="0.3"/>
    <row r="14" spans="1:21" ht="75" x14ac:dyDescent="0.25">
      <c r="A14" s="335" t="s">
        <v>490</v>
      </c>
      <c r="B14" s="336" t="s">
        <v>491</v>
      </c>
      <c r="C14" s="336" t="s">
        <v>475</v>
      </c>
      <c r="D14" s="336" t="s">
        <v>458</v>
      </c>
      <c r="E14" s="336" t="s">
        <v>459</v>
      </c>
      <c r="F14" s="336" t="s">
        <v>460</v>
      </c>
      <c r="G14" s="336" t="s">
        <v>461</v>
      </c>
      <c r="H14" s="336" t="s">
        <v>462</v>
      </c>
      <c r="I14" s="336" t="s">
        <v>463</v>
      </c>
      <c r="J14" s="336" t="s">
        <v>464</v>
      </c>
      <c r="K14" s="336" t="s">
        <v>465</v>
      </c>
      <c r="L14" s="336" t="s">
        <v>466</v>
      </c>
      <c r="M14" s="336" t="s">
        <v>476</v>
      </c>
      <c r="N14" s="336" t="s">
        <v>477</v>
      </c>
      <c r="O14" s="336" t="s">
        <v>478</v>
      </c>
      <c r="P14" s="336" t="s">
        <v>479</v>
      </c>
      <c r="Q14" s="336" t="s">
        <v>480</v>
      </c>
      <c r="R14" s="336" t="s">
        <v>481</v>
      </c>
      <c r="S14" s="336" t="s">
        <v>482</v>
      </c>
      <c r="T14" s="336" t="s">
        <v>483</v>
      </c>
      <c r="U14" s="337" t="s">
        <v>484</v>
      </c>
    </row>
    <row r="15" spans="1:21" x14ac:dyDescent="0.25">
      <c r="A15" s="493" t="s">
        <v>6</v>
      </c>
      <c r="B15" s="495" t="s">
        <v>496</v>
      </c>
      <c r="C15" s="497" t="s">
        <v>489</v>
      </c>
      <c r="D15" s="497" t="s">
        <v>467</v>
      </c>
      <c r="E15" s="497" t="s">
        <v>497</v>
      </c>
      <c r="F15" s="497">
        <v>2.6</v>
      </c>
      <c r="G15" s="345" t="s">
        <v>498</v>
      </c>
      <c r="H15" s="340">
        <v>1988</v>
      </c>
      <c r="I15" s="340" t="s">
        <v>41</v>
      </c>
      <c r="J15" s="340" t="s">
        <v>238</v>
      </c>
      <c r="K15" s="340">
        <v>17</v>
      </c>
      <c r="L15" s="497" t="s">
        <v>499</v>
      </c>
      <c r="M15" s="340" t="s">
        <v>41</v>
      </c>
      <c r="N15" s="340" t="s">
        <v>485</v>
      </c>
      <c r="O15" s="497" t="s">
        <v>504</v>
      </c>
      <c r="P15" s="340" t="s">
        <v>416</v>
      </c>
      <c r="Q15" s="340" t="s">
        <v>41</v>
      </c>
      <c r="R15" s="340" t="s">
        <v>505</v>
      </c>
      <c r="S15" s="340" t="s">
        <v>41</v>
      </c>
      <c r="T15" s="340" t="s">
        <v>41</v>
      </c>
      <c r="U15" s="499" t="s">
        <v>147</v>
      </c>
    </row>
    <row r="16" spans="1:21" x14ac:dyDescent="0.25">
      <c r="A16" s="493"/>
      <c r="B16" s="495"/>
      <c r="C16" s="497"/>
      <c r="D16" s="497"/>
      <c r="E16" s="497"/>
      <c r="F16" s="497"/>
      <c r="G16" s="345" t="s">
        <v>500</v>
      </c>
      <c r="H16" s="340">
        <v>2011</v>
      </c>
      <c r="I16" s="340" t="s">
        <v>41</v>
      </c>
      <c r="J16" s="340" t="s">
        <v>238</v>
      </c>
      <c r="K16" s="340">
        <v>9</v>
      </c>
      <c r="L16" s="497"/>
      <c r="M16" s="340" t="s">
        <v>41</v>
      </c>
      <c r="N16" s="340" t="s">
        <v>506</v>
      </c>
      <c r="O16" s="497"/>
      <c r="P16" s="340" t="s">
        <v>416</v>
      </c>
      <c r="Q16" s="340" t="s">
        <v>41</v>
      </c>
      <c r="R16" s="340" t="s">
        <v>505</v>
      </c>
      <c r="S16" s="340" t="s">
        <v>41</v>
      </c>
      <c r="T16" s="340" t="s">
        <v>41</v>
      </c>
      <c r="U16" s="499"/>
    </row>
    <row r="17" spans="1:21" x14ac:dyDescent="0.25">
      <c r="A17" s="493"/>
      <c r="B17" s="495"/>
      <c r="C17" s="497"/>
      <c r="D17" s="497"/>
      <c r="E17" s="497"/>
      <c r="F17" s="497"/>
      <c r="G17" s="345" t="s">
        <v>501</v>
      </c>
      <c r="H17" s="340">
        <v>2011</v>
      </c>
      <c r="I17" s="340" t="s">
        <v>41</v>
      </c>
      <c r="J17" s="340" t="s">
        <v>238</v>
      </c>
      <c r="K17" s="340">
        <v>12</v>
      </c>
      <c r="L17" s="497"/>
      <c r="M17" s="340" t="s">
        <v>41</v>
      </c>
      <c r="N17" s="340" t="s">
        <v>485</v>
      </c>
      <c r="O17" s="497"/>
      <c r="P17" s="340" t="s">
        <v>416</v>
      </c>
      <c r="Q17" s="340" t="s">
        <v>41</v>
      </c>
      <c r="R17" s="340" t="s">
        <v>505</v>
      </c>
      <c r="S17" s="340" t="s">
        <v>41</v>
      </c>
      <c r="T17" s="340" t="s">
        <v>41</v>
      </c>
      <c r="U17" s="499"/>
    </row>
    <row r="18" spans="1:21" x14ac:dyDescent="0.25">
      <c r="A18" s="493"/>
      <c r="B18" s="495"/>
      <c r="C18" s="497"/>
      <c r="D18" s="497"/>
      <c r="E18" s="497"/>
      <c r="F18" s="497"/>
      <c r="G18" s="345" t="s">
        <v>502</v>
      </c>
      <c r="H18" s="340">
        <v>2011</v>
      </c>
      <c r="I18" s="340" t="s">
        <v>41</v>
      </c>
      <c r="J18" s="340" t="s">
        <v>238</v>
      </c>
      <c r="K18" s="340">
        <v>15</v>
      </c>
      <c r="L18" s="497"/>
      <c r="M18" s="340" t="s">
        <v>41</v>
      </c>
      <c r="N18" s="340" t="s">
        <v>485</v>
      </c>
      <c r="O18" s="497"/>
      <c r="P18" s="340" t="s">
        <v>416</v>
      </c>
      <c r="Q18" s="340" t="s">
        <v>41</v>
      </c>
      <c r="R18" s="340" t="s">
        <v>505</v>
      </c>
      <c r="S18" s="340" t="s">
        <v>41</v>
      </c>
      <c r="T18" s="340" t="s">
        <v>41</v>
      </c>
      <c r="U18" s="499"/>
    </row>
    <row r="19" spans="1:21" ht="15.75" thickBot="1" x14ac:dyDescent="0.3">
      <c r="A19" s="494"/>
      <c r="B19" s="496"/>
      <c r="C19" s="498"/>
      <c r="D19" s="498"/>
      <c r="E19" s="498"/>
      <c r="F19" s="498"/>
      <c r="G19" s="346" t="s">
        <v>503</v>
      </c>
      <c r="H19" s="342">
        <v>2015</v>
      </c>
      <c r="I19" s="342" t="s">
        <v>41</v>
      </c>
      <c r="J19" s="342" t="s">
        <v>238</v>
      </c>
      <c r="K19" s="342">
        <v>6</v>
      </c>
      <c r="L19" s="498"/>
      <c r="M19" s="342" t="s">
        <v>41</v>
      </c>
      <c r="N19" s="342" t="s">
        <v>485</v>
      </c>
      <c r="O19" s="498"/>
      <c r="P19" s="342" t="s">
        <v>416</v>
      </c>
      <c r="Q19" s="342" t="s">
        <v>41</v>
      </c>
      <c r="R19" s="342" t="s">
        <v>505</v>
      </c>
      <c r="S19" s="342" t="s">
        <v>41</v>
      </c>
      <c r="T19" s="342" t="s">
        <v>41</v>
      </c>
      <c r="U19" s="500"/>
    </row>
    <row r="20" spans="1:21" ht="15.75" thickBot="1" x14ac:dyDescent="0.3"/>
    <row r="21" spans="1:21" ht="75" x14ac:dyDescent="0.25">
      <c r="A21" s="335" t="s">
        <v>490</v>
      </c>
      <c r="B21" s="336" t="s">
        <v>491</v>
      </c>
      <c r="C21" s="336" t="s">
        <v>475</v>
      </c>
      <c r="D21" s="336" t="s">
        <v>458</v>
      </c>
      <c r="E21" s="336" t="s">
        <v>459</v>
      </c>
      <c r="F21" s="336" t="s">
        <v>460</v>
      </c>
      <c r="G21" s="336" t="s">
        <v>461</v>
      </c>
      <c r="H21" s="336" t="s">
        <v>462</v>
      </c>
      <c r="I21" s="336" t="s">
        <v>463</v>
      </c>
      <c r="J21" s="336" t="s">
        <v>464</v>
      </c>
      <c r="K21" s="336" t="s">
        <v>465</v>
      </c>
      <c r="L21" s="336" t="s">
        <v>466</v>
      </c>
      <c r="M21" s="336" t="s">
        <v>476</v>
      </c>
      <c r="N21" s="336" t="s">
        <v>477</v>
      </c>
      <c r="O21" s="336" t="s">
        <v>478</v>
      </c>
      <c r="P21" s="336" t="s">
        <v>479</v>
      </c>
      <c r="Q21" s="336" t="s">
        <v>480</v>
      </c>
      <c r="R21" s="336" t="s">
        <v>481</v>
      </c>
      <c r="S21" s="336" t="s">
        <v>482</v>
      </c>
      <c r="T21" s="336" t="s">
        <v>483</v>
      </c>
      <c r="U21" s="337" t="s">
        <v>484</v>
      </c>
    </row>
    <row r="22" spans="1:21" s="339" customFormat="1" ht="45.75" thickBot="1" x14ac:dyDescent="0.3">
      <c r="A22" s="382" t="s">
        <v>507</v>
      </c>
      <c r="B22" s="381" t="s">
        <v>508</v>
      </c>
      <c r="C22" s="342" t="s">
        <v>489</v>
      </c>
      <c r="D22" s="342" t="s">
        <v>467</v>
      </c>
      <c r="E22" s="342">
        <v>4</v>
      </c>
      <c r="F22" s="342">
        <v>18</v>
      </c>
      <c r="G22" s="346" t="s">
        <v>509</v>
      </c>
      <c r="H22" s="342">
        <v>2023</v>
      </c>
      <c r="I22" s="342" t="s">
        <v>41</v>
      </c>
      <c r="J22" s="342" t="s">
        <v>238</v>
      </c>
      <c r="K22" s="342">
        <v>36</v>
      </c>
      <c r="L22" s="342" t="s">
        <v>147</v>
      </c>
      <c r="M22" s="342" t="s">
        <v>41</v>
      </c>
      <c r="N22" s="342" t="s">
        <v>485</v>
      </c>
      <c r="O22" s="342" t="s">
        <v>486</v>
      </c>
      <c r="P22" s="342" t="s">
        <v>416</v>
      </c>
      <c r="Q22" s="342" t="s">
        <v>41</v>
      </c>
      <c r="R22" s="342" t="s">
        <v>510</v>
      </c>
      <c r="S22" s="342" t="s">
        <v>41</v>
      </c>
      <c r="T22" s="342" t="s">
        <v>416</v>
      </c>
      <c r="U22" s="344" t="s">
        <v>147</v>
      </c>
    </row>
  </sheetData>
  <mergeCells count="27">
    <mergeCell ref="L15:L19"/>
    <mergeCell ref="O15:O19"/>
    <mergeCell ref="U15:U19"/>
    <mergeCell ref="A15:A19"/>
    <mergeCell ref="B15:B19"/>
    <mergeCell ref="C15:C19"/>
    <mergeCell ref="D15:D19"/>
    <mergeCell ref="E15:E19"/>
    <mergeCell ref="F15:F19"/>
    <mergeCell ref="E4:E7"/>
    <mergeCell ref="F4:F7"/>
    <mergeCell ref="O4:O7"/>
    <mergeCell ref="U4:U7"/>
    <mergeCell ref="E10:E12"/>
    <mergeCell ref="F10:F12"/>
    <mergeCell ref="O10:O12"/>
    <mergeCell ref="U10:U12"/>
    <mergeCell ref="L4:L7"/>
    <mergeCell ref="L10:L12"/>
    <mergeCell ref="A10:A12"/>
    <mergeCell ref="B10:B12"/>
    <mergeCell ref="C10:C12"/>
    <mergeCell ref="D10:D12"/>
    <mergeCell ref="B4:B7"/>
    <mergeCell ref="C4:C7"/>
    <mergeCell ref="D4:D7"/>
    <mergeCell ref="A4:A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2A4C4-8F39-4F9F-A038-9A56334CB759}">
  <dimension ref="B1:O33"/>
  <sheetViews>
    <sheetView zoomScale="80" workbookViewId="0">
      <pane ySplit="1" topLeftCell="A2" activePane="bottomLeft" state="frozen"/>
      <selection pane="bottomLeft"/>
    </sheetView>
  </sheetViews>
  <sheetFormatPr defaultRowHeight="15" x14ac:dyDescent="0.25"/>
  <cols>
    <col min="1" max="1" width="2.7109375" customWidth="1"/>
    <col min="2" max="2" width="15.5703125" customWidth="1"/>
    <col min="3" max="3" width="26.28515625" customWidth="1"/>
    <col min="4" max="4" width="17.7109375" customWidth="1"/>
    <col min="5" max="5" width="15.5703125" customWidth="1"/>
    <col min="6" max="6" width="14.5703125" customWidth="1"/>
    <col min="7" max="7" width="27" customWidth="1"/>
    <col min="8" max="8" width="13" customWidth="1"/>
    <col min="9" max="9" width="17.7109375" customWidth="1"/>
    <col min="10" max="11" width="13.140625" customWidth="1"/>
    <col min="12" max="12" width="13" customWidth="1"/>
    <col min="13" max="13" width="11.85546875" customWidth="1"/>
    <col min="14" max="14" width="17.42578125" customWidth="1"/>
  </cols>
  <sheetData>
    <row r="1" spans="2:14" ht="15.75" thickBot="1" x14ac:dyDescent="0.3">
      <c r="B1" s="77" t="s">
        <v>1</v>
      </c>
      <c r="C1" s="77" t="s">
        <v>2</v>
      </c>
      <c r="D1" s="77" t="s">
        <v>3</v>
      </c>
      <c r="E1" s="25"/>
      <c r="F1" s="25"/>
      <c r="G1" s="25"/>
      <c r="H1" s="78" t="s">
        <v>4</v>
      </c>
      <c r="I1" s="78" t="s">
        <v>5</v>
      </c>
      <c r="J1" s="78" t="s">
        <v>6</v>
      </c>
      <c r="K1" s="78" t="s">
        <v>507</v>
      </c>
      <c r="L1" s="78" t="s">
        <v>7</v>
      </c>
      <c r="M1" s="78" t="s">
        <v>8</v>
      </c>
      <c r="N1" s="78" t="s">
        <v>9</v>
      </c>
    </row>
    <row r="2" spans="2:14" s="7" customFormat="1" x14ac:dyDescent="0.25">
      <c r="B2" s="474" t="s">
        <v>343</v>
      </c>
      <c r="C2" s="473" t="s">
        <v>344</v>
      </c>
      <c r="D2" s="501" t="s">
        <v>345</v>
      </c>
      <c r="E2" s="109" t="s">
        <v>346</v>
      </c>
      <c r="F2" s="109"/>
      <c r="G2" s="109"/>
      <c r="H2" s="79">
        <v>158159</v>
      </c>
      <c r="I2" s="79">
        <v>22621</v>
      </c>
      <c r="J2" s="79">
        <v>18786</v>
      </c>
      <c r="K2" s="79">
        <v>42669</v>
      </c>
      <c r="L2" s="79">
        <v>74083</v>
      </c>
      <c r="M2" s="274" t="s">
        <v>50</v>
      </c>
      <c r="N2" s="300" t="s">
        <v>50</v>
      </c>
    </row>
    <row r="3" spans="2:14" s="7" customFormat="1" ht="18" x14ac:dyDescent="0.35">
      <c r="B3" s="475"/>
      <c r="C3" s="468"/>
      <c r="D3" s="468"/>
      <c r="E3" s="101"/>
      <c r="F3" s="101" t="s">
        <v>347</v>
      </c>
      <c r="G3" s="101"/>
      <c r="H3" s="27">
        <v>158662</v>
      </c>
      <c r="I3" s="27">
        <v>24590</v>
      </c>
      <c r="J3" s="27">
        <v>20360</v>
      </c>
      <c r="K3" s="27">
        <v>42466</v>
      </c>
      <c r="L3" s="27">
        <v>71247</v>
      </c>
      <c r="M3" s="265" t="s">
        <v>50</v>
      </c>
      <c r="N3" s="271" t="s">
        <v>50</v>
      </c>
    </row>
    <row r="4" spans="2:14" s="7" customFormat="1" x14ac:dyDescent="0.25">
      <c r="B4" s="475"/>
      <c r="C4" s="468"/>
      <c r="D4" s="468"/>
      <c r="E4" s="101"/>
      <c r="F4" s="101"/>
      <c r="G4" s="101" t="s">
        <v>348</v>
      </c>
      <c r="H4" s="27">
        <v>154774</v>
      </c>
      <c r="I4" s="27">
        <v>22512.384699999999</v>
      </c>
      <c r="J4" s="27">
        <v>18549.233110000001</v>
      </c>
      <c r="K4" s="27">
        <v>42466</v>
      </c>
      <c r="L4" s="27">
        <v>71246.763163683179</v>
      </c>
      <c r="M4" s="265" t="s">
        <v>50</v>
      </c>
      <c r="N4" s="271" t="s">
        <v>50</v>
      </c>
    </row>
    <row r="5" spans="2:14" s="7" customFormat="1" x14ac:dyDescent="0.25">
      <c r="B5" s="475"/>
      <c r="C5" s="468"/>
      <c r="D5" s="468"/>
      <c r="E5" s="101"/>
      <c r="F5" s="101"/>
      <c r="G5" s="101" t="s">
        <v>349</v>
      </c>
      <c r="H5" s="206">
        <v>3888</v>
      </c>
      <c r="I5" s="206">
        <v>2078</v>
      </c>
      <c r="J5" s="206">
        <v>1810.4839999999999</v>
      </c>
      <c r="K5" s="206">
        <v>0</v>
      </c>
      <c r="L5" s="206">
        <v>0</v>
      </c>
      <c r="M5" s="265" t="s">
        <v>50</v>
      </c>
      <c r="N5" s="271" t="s">
        <v>50</v>
      </c>
    </row>
    <row r="6" spans="2:14" s="7" customFormat="1" ht="18" x14ac:dyDescent="0.35">
      <c r="B6" s="475"/>
      <c r="C6" s="468"/>
      <c r="D6" s="468"/>
      <c r="E6" s="101"/>
      <c r="F6" s="101" t="s">
        <v>350</v>
      </c>
      <c r="G6" s="101"/>
      <c r="H6" s="27">
        <v>757</v>
      </c>
      <c r="I6" s="27">
        <v>25.76884883</v>
      </c>
      <c r="J6" s="27">
        <v>79.947081190000006</v>
      </c>
      <c r="K6" s="27">
        <v>50</v>
      </c>
      <c r="L6" s="27">
        <v>601.75</v>
      </c>
      <c r="M6" s="265" t="s">
        <v>50</v>
      </c>
      <c r="N6" s="271" t="s">
        <v>50</v>
      </c>
    </row>
    <row r="7" spans="2:14" s="7" customFormat="1" ht="18" x14ac:dyDescent="0.35">
      <c r="B7" s="475"/>
      <c r="C7" s="468"/>
      <c r="D7" s="468"/>
      <c r="E7" s="101"/>
      <c r="F7" s="101" t="s">
        <v>351</v>
      </c>
      <c r="G7" s="101"/>
      <c r="H7" s="27">
        <v>2277</v>
      </c>
      <c r="I7" s="27">
        <v>83.046305110000006</v>
      </c>
      <c r="J7" s="27">
        <v>124.3525168</v>
      </c>
      <c r="K7" s="27">
        <v>153</v>
      </c>
      <c r="L7" s="27">
        <v>1916.9878943486865</v>
      </c>
      <c r="M7" s="265" t="s">
        <v>50</v>
      </c>
      <c r="N7" s="271" t="s">
        <v>50</v>
      </c>
    </row>
    <row r="8" spans="2:14" s="7" customFormat="1" x14ac:dyDescent="0.25">
      <c r="B8" s="475"/>
      <c r="C8" s="468"/>
      <c r="D8" s="468"/>
      <c r="E8" s="101"/>
      <c r="F8" s="101" t="s">
        <v>352</v>
      </c>
      <c r="G8" s="101"/>
      <c r="H8" s="27">
        <v>350</v>
      </c>
      <c r="I8" s="206">
        <v>0</v>
      </c>
      <c r="J8" s="27">
        <v>32.369999999999997</v>
      </c>
      <c r="K8" s="27">
        <v>0</v>
      </c>
      <c r="L8" s="27">
        <v>317.74275000000006</v>
      </c>
      <c r="M8" s="265" t="s">
        <v>50</v>
      </c>
      <c r="N8" s="271" t="s">
        <v>50</v>
      </c>
    </row>
    <row r="9" spans="2:14" s="7" customFormat="1" x14ac:dyDescent="0.25">
      <c r="B9" s="475"/>
      <c r="C9" s="468"/>
      <c r="D9" s="468"/>
      <c r="E9" s="101"/>
      <c r="F9" s="101" t="s">
        <v>353</v>
      </c>
      <c r="G9" s="101"/>
      <c r="H9" s="27">
        <v>0</v>
      </c>
      <c r="I9" s="206">
        <v>0</v>
      </c>
      <c r="J9" s="206">
        <v>0</v>
      </c>
      <c r="K9" s="206">
        <v>0</v>
      </c>
      <c r="L9" s="206">
        <v>0</v>
      </c>
      <c r="M9" s="265" t="s">
        <v>50</v>
      </c>
      <c r="N9" s="271" t="s">
        <v>50</v>
      </c>
    </row>
    <row r="10" spans="2:14" s="7" customFormat="1" ht="18.75" thickBot="1" x14ac:dyDescent="0.4">
      <c r="B10" s="476"/>
      <c r="C10" s="469"/>
      <c r="D10" s="469"/>
      <c r="E10" s="110"/>
      <c r="F10" s="110" t="s">
        <v>354</v>
      </c>
      <c r="G10" s="110"/>
      <c r="H10" s="37">
        <v>0</v>
      </c>
      <c r="I10" s="210">
        <v>0</v>
      </c>
      <c r="J10" s="210">
        <v>0</v>
      </c>
      <c r="K10" s="210">
        <v>0</v>
      </c>
      <c r="L10" s="210">
        <v>0</v>
      </c>
      <c r="M10" s="284" t="s">
        <v>50</v>
      </c>
      <c r="N10" s="301" t="s">
        <v>50</v>
      </c>
    </row>
    <row r="11" spans="2:14" s="7" customFormat="1" ht="18.75" thickBot="1" x14ac:dyDescent="0.4">
      <c r="B11" s="140" t="s">
        <v>355</v>
      </c>
      <c r="C11" s="141" t="s">
        <v>356</v>
      </c>
      <c r="D11" s="141" t="s">
        <v>357</v>
      </c>
      <c r="E11" s="142" t="s">
        <v>358</v>
      </c>
      <c r="F11" s="142"/>
      <c r="G11" s="142"/>
      <c r="H11" s="365">
        <v>22344</v>
      </c>
      <c r="I11" s="365">
        <v>14849</v>
      </c>
      <c r="J11" s="365">
        <v>5772</v>
      </c>
      <c r="K11" s="365">
        <v>64</v>
      </c>
      <c r="L11" s="365">
        <v>1658</v>
      </c>
      <c r="M11" s="366" t="s">
        <v>50</v>
      </c>
      <c r="N11" s="367" t="s">
        <v>50</v>
      </c>
    </row>
    <row r="12" spans="2:14" s="7" customFormat="1" x14ac:dyDescent="0.25">
      <c r="B12" s="502" t="s">
        <v>359</v>
      </c>
      <c r="C12" s="473" t="s">
        <v>360</v>
      </c>
      <c r="D12" s="471" t="s">
        <v>357</v>
      </c>
      <c r="E12" s="109" t="s">
        <v>361</v>
      </c>
      <c r="F12" s="109"/>
      <c r="G12" s="109"/>
      <c r="H12" s="79">
        <v>346395</v>
      </c>
      <c r="I12" s="276">
        <v>97047.748805807511</v>
      </c>
      <c r="J12" s="276">
        <v>106657.55086684569</v>
      </c>
      <c r="K12" s="276">
        <v>37918.805121989972</v>
      </c>
      <c r="L12" s="276">
        <v>94466.001358842172</v>
      </c>
      <c r="M12" s="276">
        <v>0</v>
      </c>
      <c r="N12" s="277">
        <v>6430.5705841842</v>
      </c>
    </row>
    <row r="13" spans="2:14" s="7" customFormat="1" ht="15.75" thickBot="1" x14ac:dyDescent="0.3">
      <c r="B13" s="503"/>
      <c r="C13" s="469"/>
      <c r="D13" s="504"/>
      <c r="F13" s="110" t="s">
        <v>362</v>
      </c>
      <c r="H13" s="210" t="s">
        <v>50</v>
      </c>
      <c r="I13" s="210" t="s">
        <v>50</v>
      </c>
      <c r="J13" s="210" t="s">
        <v>50</v>
      </c>
      <c r="K13" s="210" t="s">
        <v>50</v>
      </c>
      <c r="L13" s="210" t="s">
        <v>50</v>
      </c>
      <c r="M13" s="210" t="s">
        <v>50</v>
      </c>
      <c r="N13" s="211" t="s">
        <v>50</v>
      </c>
    </row>
    <row r="14" spans="2:14" s="7" customFormat="1" x14ac:dyDescent="0.25">
      <c r="B14" s="505" t="s">
        <v>363</v>
      </c>
      <c r="C14" s="508" t="s">
        <v>364</v>
      </c>
      <c r="D14" s="508" t="s">
        <v>208</v>
      </c>
      <c r="E14" s="111" t="s">
        <v>365</v>
      </c>
      <c r="F14" s="111"/>
      <c r="G14" s="111" t="s">
        <v>241</v>
      </c>
      <c r="H14" s="111">
        <v>1.9830606622384311E-2</v>
      </c>
      <c r="I14" s="111">
        <v>1.3446304885744758E-2</v>
      </c>
      <c r="J14" s="111">
        <v>6.1907907009574326E-2</v>
      </c>
      <c r="K14" s="111">
        <v>2.1717807250077249E-2</v>
      </c>
      <c r="L14" s="111">
        <v>1.9169022544021492E-2</v>
      </c>
      <c r="M14" s="302" t="s">
        <v>147</v>
      </c>
      <c r="N14" s="303" t="s">
        <v>147</v>
      </c>
    </row>
    <row r="15" spans="2:14" s="7" customFormat="1" x14ac:dyDescent="0.25">
      <c r="B15" s="506"/>
      <c r="C15" s="509"/>
      <c r="D15" s="509"/>
      <c r="E15" s="101"/>
      <c r="F15" s="101"/>
      <c r="G15" s="101" t="s">
        <v>242</v>
      </c>
      <c r="H15" s="101">
        <v>2.1460369115603978E-2</v>
      </c>
      <c r="I15" s="101">
        <v>1.3352616379635241E-2</v>
      </c>
      <c r="J15" s="101">
        <v>6.257468933060524E-2</v>
      </c>
      <c r="K15" s="101">
        <v>0.04</v>
      </c>
      <c r="L15" s="101">
        <v>1.9125530622216762E-2</v>
      </c>
      <c r="M15" s="265" t="s">
        <v>147</v>
      </c>
      <c r="N15" s="271" t="s">
        <v>147</v>
      </c>
    </row>
    <row r="16" spans="2:14" s="7" customFormat="1" ht="15.75" thickBot="1" x14ac:dyDescent="0.3">
      <c r="B16" s="507"/>
      <c r="C16" s="510"/>
      <c r="D16" s="510"/>
      <c r="E16" s="110"/>
      <c r="F16" s="110"/>
      <c r="G16" s="110" t="s">
        <v>243</v>
      </c>
      <c r="H16" s="110">
        <v>0.3183463844797178</v>
      </c>
      <c r="I16" s="110">
        <v>0.21534482758620691</v>
      </c>
      <c r="J16" s="110">
        <v>0.15843870967741935</v>
      </c>
      <c r="K16" s="110">
        <v>1.2949393939393938</v>
      </c>
      <c r="L16" s="110">
        <v>0.36947024390243899</v>
      </c>
      <c r="M16" s="284" t="s">
        <v>147</v>
      </c>
      <c r="N16" s="301" t="s">
        <v>147</v>
      </c>
    </row>
    <row r="17" spans="2:15" s="7" customFormat="1" x14ac:dyDescent="0.25">
      <c r="B17" s="474" t="s">
        <v>366</v>
      </c>
      <c r="C17" s="473" t="s">
        <v>367</v>
      </c>
      <c r="D17" s="111" t="s">
        <v>14</v>
      </c>
      <c r="E17" s="111" t="s">
        <v>368</v>
      </c>
      <c r="F17" s="111"/>
      <c r="G17" s="111"/>
      <c r="H17" s="368" t="s">
        <v>517</v>
      </c>
      <c r="I17" s="143"/>
      <c r="J17" s="144"/>
      <c r="K17" s="144"/>
      <c r="L17" s="144"/>
      <c r="M17" s="144"/>
      <c r="N17" s="145"/>
    </row>
    <row r="18" spans="2:15" s="7" customFormat="1" ht="15.75" thickBot="1" x14ac:dyDescent="0.3">
      <c r="B18" s="476"/>
      <c r="C18" s="469"/>
      <c r="D18" s="110" t="s">
        <v>208</v>
      </c>
      <c r="E18" s="110" t="s">
        <v>369</v>
      </c>
      <c r="F18" s="110"/>
      <c r="G18" s="110"/>
      <c r="H18" s="284" t="s">
        <v>50</v>
      </c>
      <c r="I18" s="304" t="s">
        <v>50</v>
      </c>
      <c r="J18" s="304" t="s">
        <v>50</v>
      </c>
      <c r="K18" s="304" t="s">
        <v>50</v>
      </c>
      <c r="L18" s="304" t="s">
        <v>50</v>
      </c>
      <c r="M18" s="304" t="s">
        <v>50</v>
      </c>
      <c r="N18" s="305" t="s">
        <v>50</v>
      </c>
    </row>
    <row r="19" spans="2:15" ht="16.5" customHeight="1" x14ac:dyDescent="0.25">
      <c r="B19" s="400" t="s">
        <v>370</v>
      </c>
      <c r="C19" s="397" t="s">
        <v>371</v>
      </c>
      <c r="D19" s="511" t="s">
        <v>372</v>
      </c>
      <c r="E19" s="51" t="s">
        <v>373</v>
      </c>
      <c r="F19" s="51"/>
      <c r="G19" s="51"/>
      <c r="H19" s="33">
        <v>0</v>
      </c>
      <c r="I19" s="33">
        <v>0</v>
      </c>
      <c r="J19" s="33">
        <v>0</v>
      </c>
      <c r="K19" s="33">
        <v>0</v>
      </c>
      <c r="L19" s="33">
        <v>0</v>
      </c>
      <c r="M19" s="33">
        <v>0</v>
      </c>
      <c r="N19" s="34">
        <v>0</v>
      </c>
      <c r="O19" s="7"/>
    </row>
    <row r="20" spans="2:15" x14ac:dyDescent="0.25">
      <c r="B20" s="401"/>
      <c r="C20" s="398"/>
      <c r="D20" s="395"/>
      <c r="E20" s="22"/>
      <c r="F20" s="22" t="s">
        <v>374</v>
      </c>
      <c r="G20" s="22"/>
      <c r="H20" s="22">
        <v>0</v>
      </c>
      <c r="I20" s="22">
        <v>0</v>
      </c>
      <c r="J20" s="22">
        <v>0</v>
      </c>
      <c r="K20" s="22">
        <v>0</v>
      </c>
      <c r="L20" s="22">
        <v>0</v>
      </c>
      <c r="M20" s="22">
        <v>0</v>
      </c>
      <c r="N20" s="35">
        <v>0</v>
      </c>
      <c r="O20" s="7"/>
    </row>
    <row r="21" spans="2:15" x14ac:dyDescent="0.25">
      <c r="B21" s="401"/>
      <c r="C21" s="398"/>
      <c r="D21" s="395"/>
      <c r="E21" s="22"/>
      <c r="F21" s="22" t="s">
        <v>375</v>
      </c>
      <c r="G21" s="22"/>
      <c r="H21" s="22">
        <v>0</v>
      </c>
      <c r="I21" s="22">
        <v>0</v>
      </c>
      <c r="J21" s="22">
        <v>0</v>
      </c>
      <c r="K21" s="22">
        <v>0</v>
      </c>
      <c r="L21" s="22">
        <v>0</v>
      </c>
      <c r="M21" s="22">
        <v>0</v>
      </c>
      <c r="N21" s="35">
        <v>0</v>
      </c>
      <c r="O21" s="7"/>
    </row>
    <row r="22" spans="2:15" x14ac:dyDescent="0.25">
      <c r="B22" s="401"/>
      <c r="C22" s="398"/>
      <c r="D22" s="484"/>
      <c r="E22" s="22"/>
      <c r="F22" s="22" t="s">
        <v>376</v>
      </c>
      <c r="G22" s="22"/>
      <c r="H22" s="22">
        <v>0</v>
      </c>
      <c r="I22" s="22">
        <v>0</v>
      </c>
      <c r="J22" s="22">
        <v>0</v>
      </c>
      <c r="K22" s="22">
        <v>0</v>
      </c>
      <c r="L22" s="22">
        <v>0</v>
      </c>
      <c r="M22" s="22">
        <v>0</v>
      </c>
      <c r="N22" s="35">
        <v>0</v>
      </c>
      <c r="O22" s="7"/>
    </row>
    <row r="23" spans="2:15" x14ac:dyDescent="0.25">
      <c r="B23" s="425" t="s">
        <v>377</v>
      </c>
      <c r="C23" s="398"/>
      <c r="D23" s="485" t="s">
        <v>208</v>
      </c>
      <c r="E23" s="80" t="s">
        <v>378</v>
      </c>
      <c r="F23" s="80"/>
      <c r="G23" s="80"/>
      <c r="H23" s="384">
        <v>5822.1</v>
      </c>
      <c r="I23" s="384">
        <v>912.1</v>
      </c>
      <c r="J23" s="384">
        <v>861.3</v>
      </c>
      <c r="K23" s="384">
        <v>566.29999999999995</v>
      </c>
      <c r="L23" s="384">
        <v>3482.3</v>
      </c>
      <c r="M23" s="22">
        <v>0</v>
      </c>
      <c r="N23" s="306" t="s">
        <v>50</v>
      </c>
      <c r="O23" s="7"/>
    </row>
    <row r="24" spans="2:15" s="8" customFormat="1" ht="18" x14ac:dyDescent="0.35">
      <c r="B24" s="425"/>
      <c r="C24" s="398"/>
      <c r="D24" s="395"/>
      <c r="E24" s="90"/>
      <c r="F24" s="90" t="s">
        <v>379</v>
      </c>
      <c r="G24" s="90"/>
      <c r="H24" s="385">
        <v>3502.1035790000001</v>
      </c>
      <c r="I24" s="385">
        <v>35.393999999999998</v>
      </c>
      <c r="J24" s="385">
        <v>438.6</v>
      </c>
      <c r="K24" s="385">
        <v>281.20957900000002</v>
      </c>
      <c r="L24" s="385">
        <v>2746.9</v>
      </c>
      <c r="M24" s="22">
        <v>0</v>
      </c>
      <c r="N24" s="271" t="s">
        <v>50</v>
      </c>
      <c r="O24" s="7"/>
    </row>
    <row r="25" spans="2:15" s="8" customFormat="1" ht="18" x14ac:dyDescent="0.35">
      <c r="B25" s="425"/>
      <c r="C25" s="398"/>
      <c r="D25" s="395"/>
      <c r="E25" s="90"/>
      <c r="F25" s="90" t="s">
        <v>380</v>
      </c>
      <c r="G25" s="90"/>
      <c r="H25" s="383">
        <v>16.212004408312566</v>
      </c>
      <c r="I25" s="383">
        <v>0.49299999999999999</v>
      </c>
      <c r="J25" s="383">
        <v>0.7</v>
      </c>
      <c r="K25" s="383">
        <v>0.24700440831256457</v>
      </c>
      <c r="L25" s="383">
        <v>14.772</v>
      </c>
      <c r="M25" s="22">
        <v>0</v>
      </c>
      <c r="N25" s="271" t="s">
        <v>50</v>
      </c>
      <c r="O25" s="7"/>
    </row>
    <row r="26" spans="2:15" s="8" customFormat="1" x14ac:dyDescent="0.25">
      <c r="B26" s="425"/>
      <c r="C26" s="398"/>
      <c r="D26" s="395"/>
      <c r="E26" s="90"/>
      <c r="F26" s="90" t="s">
        <v>381</v>
      </c>
      <c r="G26" s="90"/>
      <c r="H26" s="385">
        <v>1258.746562</v>
      </c>
      <c r="I26" s="385">
        <v>214.673</v>
      </c>
      <c r="J26" s="385">
        <v>277.8</v>
      </c>
      <c r="K26" s="385">
        <v>45.676561999999997</v>
      </c>
      <c r="L26" s="386">
        <v>720.59699999999998</v>
      </c>
      <c r="M26" s="22">
        <v>0</v>
      </c>
      <c r="N26" s="271" t="s">
        <v>50</v>
      </c>
      <c r="O26" s="7"/>
    </row>
    <row r="27" spans="2:15" s="8" customFormat="1" x14ac:dyDescent="0.25">
      <c r="B27" s="425"/>
      <c r="C27" s="398"/>
      <c r="D27" s="395"/>
      <c r="E27" s="90"/>
      <c r="F27" s="90" t="s">
        <v>382</v>
      </c>
      <c r="G27" s="90"/>
      <c r="H27" s="22">
        <v>0</v>
      </c>
      <c r="I27" s="22">
        <v>0</v>
      </c>
      <c r="J27" s="22">
        <v>0</v>
      </c>
      <c r="K27" s="22">
        <v>0</v>
      </c>
      <c r="L27" s="22">
        <v>0</v>
      </c>
      <c r="M27" s="22">
        <v>0</v>
      </c>
      <c r="N27" s="271" t="s">
        <v>50</v>
      </c>
      <c r="O27" s="7"/>
    </row>
    <row r="28" spans="2:15" s="8" customFormat="1" x14ac:dyDescent="0.25">
      <c r="B28" s="425"/>
      <c r="C28" s="398"/>
      <c r="D28" s="395"/>
      <c r="E28" s="90"/>
      <c r="F28" s="90" t="s">
        <v>383</v>
      </c>
      <c r="G28" s="90"/>
      <c r="H28" s="385">
        <v>40.092999999999996</v>
      </c>
      <c r="I28" s="385">
        <v>31.992999999999999</v>
      </c>
      <c r="J28" s="385">
        <v>8.1</v>
      </c>
      <c r="K28" s="385">
        <v>1.0919999999999999E-5</v>
      </c>
      <c r="L28" s="386" t="s">
        <v>50</v>
      </c>
      <c r="M28" s="22">
        <v>0</v>
      </c>
      <c r="N28" s="271" t="s">
        <v>50</v>
      </c>
      <c r="O28" s="7"/>
    </row>
    <row r="29" spans="2:15" s="8" customFormat="1" x14ac:dyDescent="0.25">
      <c r="B29" s="425"/>
      <c r="C29" s="398"/>
      <c r="D29" s="395"/>
      <c r="E29" s="90"/>
      <c r="F29" s="90" t="s">
        <v>384</v>
      </c>
      <c r="G29" s="90"/>
      <c r="H29" s="385">
        <v>33.048751845611058</v>
      </c>
      <c r="I29" s="385">
        <v>33</v>
      </c>
      <c r="J29" s="385">
        <v>4.8751845611056659E-2</v>
      </c>
      <c r="K29" s="385">
        <v>1.0919999999999999E-5</v>
      </c>
      <c r="L29" s="386" t="s">
        <v>50</v>
      </c>
      <c r="M29" s="22">
        <v>0</v>
      </c>
      <c r="N29" s="271" t="s">
        <v>50</v>
      </c>
      <c r="O29" s="7"/>
    </row>
    <row r="30" spans="2:15" x14ac:dyDescent="0.25">
      <c r="B30" s="425"/>
      <c r="C30" s="398"/>
      <c r="D30" s="395"/>
      <c r="E30" s="22"/>
      <c r="F30" s="22" t="s">
        <v>385</v>
      </c>
      <c r="G30" s="22"/>
      <c r="H30" s="385">
        <v>1.0919999999999999E-5</v>
      </c>
      <c r="I30" s="385">
        <v>1.0919999999999999E-5</v>
      </c>
      <c r="J30" s="385">
        <v>1.0919999999999999E-5</v>
      </c>
      <c r="K30" s="385">
        <v>1.0919999999999999E-5</v>
      </c>
      <c r="L30" s="386">
        <v>1.0919999999999999E-5</v>
      </c>
      <c r="M30" s="22">
        <v>0</v>
      </c>
      <c r="N30" s="271" t="s">
        <v>50</v>
      </c>
      <c r="O30" s="7"/>
    </row>
    <row r="31" spans="2:15" x14ac:dyDescent="0.25">
      <c r="B31" s="425"/>
      <c r="C31" s="398"/>
      <c r="D31" s="395"/>
      <c r="E31" s="22"/>
      <c r="F31" s="22" t="s">
        <v>386</v>
      </c>
      <c r="G31" s="22"/>
      <c r="H31" s="385">
        <v>0.41061475999999997</v>
      </c>
      <c r="I31" s="386">
        <v>1.376E-5</v>
      </c>
      <c r="J31" s="386">
        <v>1.376E-5</v>
      </c>
      <c r="K31" s="386">
        <v>1.376E-5</v>
      </c>
      <c r="L31" s="386">
        <v>1.376E-5</v>
      </c>
      <c r="M31" s="22">
        <v>0</v>
      </c>
      <c r="N31" s="271" t="s">
        <v>50</v>
      </c>
      <c r="O31" s="7"/>
    </row>
    <row r="32" spans="2:15" s="9" customFormat="1" ht="18" x14ac:dyDescent="0.35">
      <c r="B32" s="425"/>
      <c r="C32" s="398"/>
      <c r="D32" s="395"/>
      <c r="E32" s="127"/>
      <c r="F32" s="127" t="s">
        <v>387</v>
      </c>
      <c r="G32" s="127"/>
      <c r="H32" s="385">
        <v>769.42094900000006</v>
      </c>
      <c r="I32" s="385">
        <v>478.39499999999998</v>
      </c>
      <c r="J32" s="385">
        <v>79.099999999999994</v>
      </c>
      <c r="K32" s="385">
        <v>211.925949</v>
      </c>
      <c r="L32" s="386" t="s">
        <v>50</v>
      </c>
      <c r="M32" s="22">
        <v>0</v>
      </c>
      <c r="N32" s="271" t="s">
        <v>50</v>
      </c>
      <c r="O32" s="7"/>
    </row>
    <row r="33" spans="2:15" s="9" customFormat="1" ht="18.75" thickBot="1" x14ac:dyDescent="0.4">
      <c r="B33" s="426"/>
      <c r="C33" s="399"/>
      <c r="D33" s="396"/>
      <c r="E33" s="146"/>
      <c r="F33" s="146" t="s">
        <v>388</v>
      </c>
      <c r="G33" s="146"/>
      <c r="H33" s="387">
        <v>202.03860399999999</v>
      </c>
      <c r="I33" s="387">
        <v>118.161</v>
      </c>
      <c r="J33" s="387">
        <v>57</v>
      </c>
      <c r="K33" s="387">
        <v>26.877604000000002</v>
      </c>
      <c r="L33" s="388" t="s">
        <v>50</v>
      </c>
      <c r="M33" s="389">
        <v>0</v>
      </c>
      <c r="N33" s="301" t="s">
        <v>50</v>
      </c>
      <c r="O33" s="7"/>
    </row>
  </sheetData>
  <mergeCells count="16">
    <mergeCell ref="B14:B16"/>
    <mergeCell ref="C14:C16"/>
    <mergeCell ref="D14:D16"/>
    <mergeCell ref="D19:D22"/>
    <mergeCell ref="D23:D33"/>
    <mergeCell ref="C17:C18"/>
    <mergeCell ref="B17:B18"/>
    <mergeCell ref="C19:C33"/>
    <mergeCell ref="B19:B22"/>
    <mergeCell ref="B23:B33"/>
    <mergeCell ref="C2:C10"/>
    <mergeCell ref="B2:B10"/>
    <mergeCell ref="D2:D10"/>
    <mergeCell ref="C12:C13"/>
    <mergeCell ref="B12:B13"/>
    <mergeCell ref="D12:D13"/>
  </mergeCells>
  <pageMargins left="0.7" right="0.7" top="0.75" bottom="0.75" header="0.3" footer="0.3"/>
  <pageSetup orientation="portrait" horizontalDpi="1200" verticalDpi="120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6CD86-013B-4D96-A47C-E606BA743513}">
  <dimension ref="B1:N40"/>
  <sheetViews>
    <sheetView zoomScale="85" zoomScaleNormal="85" workbookViewId="0">
      <pane ySplit="1" topLeftCell="A2" activePane="bottomLeft" state="frozen"/>
      <selection pane="bottomLeft"/>
    </sheetView>
  </sheetViews>
  <sheetFormatPr defaultRowHeight="15" x14ac:dyDescent="0.25"/>
  <cols>
    <col min="1" max="1" width="2.7109375" customWidth="1"/>
    <col min="2" max="2" width="11.140625" customWidth="1"/>
    <col min="3" max="3" width="30.5703125" customWidth="1"/>
    <col min="4" max="4" width="10" customWidth="1"/>
    <col min="5" max="5" width="40.7109375" customWidth="1"/>
    <col min="6" max="6" width="30.5703125" customWidth="1"/>
    <col min="7" max="7" width="14.140625" customWidth="1"/>
    <col min="8" max="8" width="16.85546875" customWidth="1"/>
    <col min="9" max="10" width="13.7109375" customWidth="1"/>
    <col min="11" max="11" width="16.140625" customWidth="1"/>
    <col min="12" max="13" width="17.85546875" customWidth="1"/>
    <col min="14" max="14" width="18.85546875" customWidth="1"/>
    <col min="15" max="15" width="10.42578125" bestFit="1" customWidth="1"/>
  </cols>
  <sheetData>
    <row r="1" spans="2:14" s="18" customFormat="1" ht="48" thickBot="1" x14ac:dyDescent="0.3">
      <c r="B1" s="86" t="s">
        <v>1</v>
      </c>
      <c r="C1" s="86" t="s">
        <v>2</v>
      </c>
      <c r="D1" s="86" t="s">
        <v>3</v>
      </c>
      <c r="E1" s="87"/>
      <c r="F1" s="87"/>
      <c r="G1" s="88" t="s">
        <v>4</v>
      </c>
      <c r="H1" s="88" t="s">
        <v>5</v>
      </c>
      <c r="I1" s="88" t="s">
        <v>6</v>
      </c>
      <c r="J1" s="88" t="s">
        <v>507</v>
      </c>
      <c r="K1" s="88" t="s">
        <v>7</v>
      </c>
      <c r="L1" s="88" t="s">
        <v>9</v>
      </c>
      <c r="M1" s="88" t="s">
        <v>65</v>
      </c>
      <c r="N1" s="88" t="s">
        <v>11</v>
      </c>
    </row>
    <row r="2" spans="2:14" x14ac:dyDescent="0.25">
      <c r="B2" s="400" t="s">
        <v>389</v>
      </c>
      <c r="C2" s="406" t="s">
        <v>390</v>
      </c>
      <c r="D2" s="397" t="s">
        <v>33</v>
      </c>
      <c r="E2" s="51" t="s">
        <v>391</v>
      </c>
      <c r="F2" s="33" t="s">
        <v>392</v>
      </c>
      <c r="G2" s="79">
        <v>1342991000</v>
      </c>
      <c r="H2" s="79">
        <v>415406000</v>
      </c>
      <c r="I2" s="79">
        <v>363084000</v>
      </c>
      <c r="J2" s="79">
        <v>81098000</v>
      </c>
      <c r="K2" s="79">
        <v>483403000</v>
      </c>
      <c r="L2" s="79">
        <v>0</v>
      </c>
      <c r="M2" s="79">
        <v>0</v>
      </c>
      <c r="N2" s="212">
        <v>0</v>
      </c>
    </row>
    <row r="3" spans="2:14" x14ac:dyDescent="0.25">
      <c r="B3" s="401"/>
      <c r="C3" s="407"/>
      <c r="D3" s="398"/>
      <c r="E3" s="80" t="s">
        <v>393</v>
      </c>
      <c r="F3" s="80"/>
      <c r="G3" s="81">
        <v>1037556000</v>
      </c>
      <c r="H3" s="81">
        <v>279769000</v>
      </c>
      <c r="I3" s="81">
        <v>257639000</v>
      </c>
      <c r="J3" s="81">
        <v>113961000</v>
      </c>
      <c r="K3" s="81">
        <v>245468000</v>
      </c>
      <c r="L3" s="81">
        <v>32266000</v>
      </c>
      <c r="M3" s="81">
        <v>552000</v>
      </c>
      <c r="N3" s="213">
        <v>107901000</v>
      </c>
    </row>
    <row r="4" spans="2:14" x14ac:dyDescent="0.25">
      <c r="B4" s="401"/>
      <c r="C4" s="407"/>
      <c r="D4" s="398"/>
      <c r="E4" s="22"/>
      <c r="F4" s="22" t="s">
        <v>394</v>
      </c>
      <c r="G4" s="27">
        <v>660210000</v>
      </c>
      <c r="H4" s="27">
        <v>201025000</v>
      </c>
      <c r="I4" s="27">
        <v>188112000</v>
      </c>
      <c r="J4" s="27">
        <v>83201000</v>
      </c>
      <c r="K4" s="27">
        <v>133399000</v>
      </c>
      <c r="L4" s="27">
        <v>28820000</v>
      </c>
      <c r="M4" s="27">
        <v>312000</v>
      </c>
      <c r="N4" s="214">
        <v>25342000</v>
      </c>
    </row>
    <row r="5" spans="2:14" x14ac:dyDescent="0.25">
      <c r="B5" s="401"/>
      <c r="C5" s="407"/>
      <c r="D5" s="398"/>
      <c r="E5" s="22"/>
      <c r="F5" s="22" t="s">
        <v>395</v>
      </c>
      <c r="G5" s="27">
        <v>245945000</v>
      </c>
      <c r="H5" s="27">
        <v>77793000</v>
      </c>
      <c r="I5" s="27">
        <v>68888000</v>
      </c>
      <c r="J5" s="27">
        <v>19454000</v>
      </c>
      <c r="K5" s="27">
        <v>29148000</v>
      </c>
      <c r="L5" s="27">
        <v>3416000</v>
      </c>
      <c r="M5" s="27">
        <v>240000</v>
      </c>
      <c r="N5" s="214">
        <v>47005000</v>
      </c>
    </row>
    <row r="6" spans="2:14" x14ac:dyDescent="0.25">
      <c r="B6" s="401"/>
      <c r="C6" s="407"/>
      <c r="D6" s="398"/>
      <c r="E6" s="22"/>
      <c r="F6" s="22" t="s">
        <v>396</v>
      </c>
      <c r="G6" s="27">
        <v>45716000</v>
      </c>
      <c r="H6" s="27">
        <v>0</v>
      </c>
      <c r="I6" s="27">
        <v>0</v>
      </c>
      <c r="J6" s="27">
        <v>10716000</v>
      </c>
      <c r="K6" s="27">
        <v>0</v>
      </c>
      <c r="L6" s="27">
        <v>0</v>
      </c>
      <c r="M6" s="27">
        <v>0</v>
      </c>
      <c r="N6" s="214">
        <v>35000000</v>
      </c>
    </row>
    <row r="7" spans="2:14" x14ac:dyDescent="0.25">
      <c r="B7" s="401"/>
      <c r="C7" s="407"/>
      <c r="D7" s="398"/>
      <c r="E7" s="22"/>
      <c r="F7" s="22" t="s">
        <v>397</v>
      </c>
      <c r="G7" s="27">
        <v>84215000</v>
      </c>
      <c r="H7" s="27">
        <v>862000</v>
      </c>
      <c r="I7" s="27">
        <v>429000</v>
      </c>
      <c r="J7" s="27">
        <v>590000</v>
      </c>
      <c r="K7" s="27">
        <v>82235000</v>
      </c>
      <c r="L7" s="27">
        <v>13000</v>
      </c>
      <c r="M7" s="27">
        <v>0</v>
      </c>
      <c r="N7" s="214">
        <v>86000</v>
      </c>
    </row>
    <row r="8" spans="2:14" x14ac:dyDescent="0.25">
      <c r="B8" s="401"/>
      <c r="C8" s="407"/>
      <c r="D8" s="398"/>
      <c r="E8" s="22"/>
      <c r="F8" s="22" t="s">
        <v>398</v>
      </c>
      <c r="G8" s="27">
        <v>1469000</v>
      </c>
      <c r="H8" s="27">
        <v>89000</v>
      </c>
      <c r="I8" s="27">
        <v>210000</v>
      </c>
      <c r="J8" s="27">
        <v>0</v>
      </c>
      <c r="K8" s="27">
        <v>686000</v>
      </c>
      <c r="L8" s="27">
        <v>17000</v>
      </c>
      <c r="M8" s="27">
        <v>0</v>
      </c>
      <c r="N8" s="214">
        <v>467000</v>
      </c>
    </row>
    <row r="9" spans="2:14" ht="15.75" thickBot="1" x14ac:dyDescent="0.3">
      <c r="B9" s="402"/>
      <c r="C9" s="408"/>
      <c r="D9" s="399"/>
      <c r="E9" s="82" t="s">
        <v>399</v>
      </c>
      <c r="F9" s="82"/>
      <c r="G9" s="83">
        <v>305435000</v>
      </c>
      <c r="H9" s="83">
        <v>135637000</v>
      </c>
      <c r="I9" s="83">
        <v>105445000</v>
      </c>
      <c r="J9" s="83">
        <v>-32863000</v>
      </c>
      <c r="K9" s="83">
        <v>237935000</v>
      </c>
      <c r="L9" s="83">
        <v>-32266000</v>
      </c>
      <c r="M9" s="83">
        <v>-552000</v>
      </c>
      <c r="N9" s="328">
        <v>-107901000</v>
      </c>
    </row>
    <row r="10" spans="2:14" x14ac:dyDescent="0.25">
      <c r="B10" s="400" t="s">
        <v>400</v>
      </c>
      <c r="C10" s="406" t="s">
        <v>401</v>
      </c>
      <c r="D10" s="397" t="s">
        <v>33</v>
      </c>
      <c r="E10" s="51" t="s">
        <v>402</v>
      </c>
      <c r="F10" s="51"/>
      <c r="G10" s="79">
        <v>9972409.879999999</v>
      </c>
      <c r="H10" s="79">
        <v>3949202</v>
      </c>
      <c r="I10" s="79">
        <v>1823814.88</v>
      </c>
      <c r="J10" s="79">
        <v>0</v>
      </c>
      <c r="K10" s="79">
        <v>3920393</v>
      </c>
      <c r="L10" s="79">
        <v>279000</v>
      </c>
      <c r="M10" s="79">
        <v>0</v>
      </c>
      <c r="N10" s="212">
        <v>0</v>
      </c>
    </row>
    <row r="11" spans="2:14" x14ac:dyDescent="0.25">
      <c r="B11" s="401"/>
      <c r="C11" s="407"/>
      <c r="D11" s="398"/>
      <c r="E11" s="22"/>
      <c r="F11" s="22" t="s">
        <v>403</v>
      </c>
      <c r="G11" s="27">
        <v>3920393</v>
      </c>
      <c r="H11" s="27">
        <v>0</v>
      </c>
      <c r="I11" s="27">
        <v>0</v>
      </c>
      <c r="J11" s="27">
        <v>0</v>
      </c>
      <c r="K11" s="27">
        <v>3920393</v>
      </c>
      <c r="L11" s="27">
        <v>0</v>
      </c>
      <c r="M11" s="27">
        <v>0</v>
      </c>
      <c r="N11" s="214">
        <v>0</v>
      </c>
    </row>
    <row r="12" spans="2:14" x14ac:dyDescent="0.25">
      <c r="B12" s="401"/>
      <c r="C12" s="407"/>
      <c r="D12" s="398"/>
      <c r="E12" s="22"/>
      <c r="F12" s="22" t="s">
        <v>404</v>
      </c>
      <c r="G12" s="27">
        <v>5773016.8799999999</v>
      </c>
      <c r="H12" s="27">
        <v>3949202</v>
      </c>
      <c r="I12" s="27">
        <v>1823814.88</v>
      </c>
      <c r="J12" s="27">
        <v>0</v>
      </c>
      <c r="K12" s="27">
        <v>0</v>
      </c>
      <c r="L12" s="27">
        <v>0</v>
      </c>
      <c r="M12" s="27">
        <v>0</v>
      </c>
      <c r="N12" s="214">
        <v>0</v>
      </c>
    </row>
    <row r="13" spans="2:14" x14ac:dyDescent="0.25">
      <c r="B13" s="401"/>
      <c r="C13" s="407"/>
      <c r="D13" s="398"/>
      <c r="E13" s="22"/>
      <c r="F13" s="22" t="s">
        <v>405</v>
      </c>
      <c r="G13" s="27">
        <v>279000</v>
      </c>
      <c r="H13" s="27">
        <v>0</v>
      </c>
      <c r="I13" s="27">
        <v>0</v>
      </c>
      <c r="J13" s="27">
        <v>0</v>
      </c>
      <c r="K13" s="27">
        <v>0</v>
      </c>
      <c r="L13" s="27">
        <v>279000</v>
      </c>
      <c r="M13" s="27">
        <v>0</v>
      </c>
      <c r="N13" s="214">
        <v>0</v>
      </c>
    </row>
    <row r="14" spans="2:14" x14ac:dyDescent="0.25">
      <c r="B14" s="401"/>
      <c r="C14" s="407"/>
      <c r="D14" s="398"/>
      <c r="E14" s="22"/>
      <c r="F14" s="22" t="s">
        <v>406</v>
      </c>
      <c r="G14" s="27">
        <v>0</v>
      </c>
      <c r="H14" s="27">
        <v>0</v>
      </c>
      <c r="I14" s="27">
        <v>0</v>
      </c>
      <c r="J14" s="27">
        <v>0</v>
      </c>
      <c r="K14" s="27">
        <v>0</v>
      </c>
      <c r="L14" s="27">
        <v>0</v>
      </c>
      <c r="M14" s="27">
        <v>0</v>
      </c>
      <c r="N14" s="214">
        <v>0</v>
      </c>
    </row>
    <row r="15" spans="2:14" x14ac:dyDescent="0.25">
      <c r="B15" s="401"/>
      <c r="C15" s="407"/>
      <c r="D15" s="398"/>
      <c r="E15" s="22"/>
      <c r="F15" s="22" t="s">
        <v>407</v>
      </c>
      <c r="G15" s="27">
        <v>0</v>
      </c>
      <c r="H15" s="27">
        <v>0</v>
      </c>
      <c r="I15" s="27">
        <v>0</v>
      </c>
      <c r="J15" s="27">
        <v>0</v>
      </c>
      <c r="K15" s="27">
        <v>0</v>
      </c>
      <c r="L15" s="27">
        <v>0</v>
      </c>
      <c r="M15" s="27">
        <v>0</v>
      </c>
      <c r="N15" s="214">
        <v>0</v>
      </c>
    </row>
    <row r="16" spans="2:14" x14ac:dyDescent="0.25">
      <c r="B16" s="401"/>
      <c r="C16" s="407"/>
      <c r="D16" s="398"/>
      <c r="E16" s="22"/>
      <c r="F16" s="22" t="s">
        <v>408</v>
      </c>
      <c r="G16" s="27">
        <v>0</v>
      </c>
      <c r="H16" s="27">
        <v>0</v>
      </c>
      <c r="I16" s="27">
        <v>0</v>
      </c>
      <c r="J16" s="27">
        <v>0</v>
      </c>
      <c r="K16" s="27">
        <v>0</v>
      </c>
      <c r="L16" s="27">
        <v>0</v>
      </c>
      <c r="M16" s="27">
        <v>0</v>
      </c>
      <c r="N16" s="214">
        <v>0</v>
      </c>
    </row>
    <row r="17" spans="2:14" x14ac:dyDescent="0.25">
      <c r="B17" s="401"/>
      <c r="C17" s="407"/>
      <c r="D17" s="398"/>
      <c r="E17" s="22"/>
      <c r="F17" s="22" t="s">
        <v>409</v>
      </c>
      <c r="G17" s="27">
        <v>0</v>
      </c>
      <c r="H17" s="27">
        <v>0</v>
      </c>
      <c r="I17" s="27">
        <v>0</v>
      </c>
      <c r="J17" s="27">
        <v>0</v>
      </c>
      <c r="K17" s="27">
        <v>0</v>
      </c>
      <c r="L17" s="27">
        <v>0</v>
      </c>
      <c r="M17" s="27">
        <v>0</v>
      </c>
      <c r="N17" s="214">
        <v>0</v>
      </c>
    </row>
    <row r="18" spans="2:14" x14ac:dyDescent="0.25">
      <c r="B18" s="401"/>
      <c r="C18" s="407"/>
      <c r="D18" s="398"/>
      <c r="E18" s="22"/>
      <c r="F18" s="22" t="s">
        <v>410</v>
      </c>
      <c r="G18" s="27">
        <v>0</v>
      </c>
      <c r="H18" s="27">
        <v>0</v>
      </c>
      <c r="I18" s="27">
        <v>0</v>
      </c>
      <c r="J18" s="27">
        <v>0</v>
      </c>
      <c r="K18" s="27">
        <v>0</v>
      </c>
      <c r="L18" s="27">
        <v>0</v>
      </c>
      <c r="M18" s="27">
        <v>0</v>
      </c>
      <c r="N18" s="214">
        <v>0</v>
      </c>
    </row>
    <row r="19" spans="2:14" x14ac:dyDescent="0.25">
      <c r="B19" s="401"/>
      <c r="C19" s="407"/>
      <c r="D19" s="398"/>
      <c r="E19" s="22"/>
      <c r="F19" s="22" t="s">
        <v>411</v>
      </c>
      <c r="G19" s="27">
        <v>0</v>
      </c>
      <c r="H19" s="329">
        <v>0</v>
      </c>
      <c r="I19" s="329">
        <v>0</v>
      </c>
      <c r="J19" s="329">
        <v>0</v>
      </c>
      <c r="K19" s="329">
        <v>0</v>
      </c>
      <c r="L19" s="329">
        <v>0</v>
      </c>
      <c r="M19" s="329">
        <v>0</v>
      </c>
      <c r="N19" s="330">
        <v>0</v>
      </c>
    </row>
    <row r="20" spans="2:14" x14ac:dyDescent="0.25">
      <c r="B20" s="401"/>
      <c r="C20" s="407"/>
      <c r="D20" s="398"/>
      <c r="E20" s="22" t="s">
        <v>412</v>
      </c>
      <c r="F20" s="22"/>
      <c r="G20" s="331">
        <v>6052017</v>
      </c>
      <c r="H20" s="57"/>
      <c r="I20" s="58"/>
      <c r="J20" s="58"/>
      <c r="K20" s="58"/>
      <c r="L20" s="58"/>
      <c r="M20" s="58"/>
      <c r="N20" s="84"/>
    </row>
    <row r="21" spans="2:14" x14ac:dyDescent="0.25">
      <c r="B21" s="401"/>
      <c r="C21" s="407"/>
      <c r="D21" s="398"/>
      <c r="E21" s="22" t="s">
        <v>413</v>
      </c>
      <c r="F21" s="22"/>
      <c r="G21" s="331">
        <v>3920393</v>
      </c>
      <c r="H21" s="60"/>
      <c r="I21" s="21"/>
      <c r="J21" s="21"/>
      <c r="K21" s="21"/>
      <c r="L21" s="21"/>
      <c r="M21" s="21"/>
      <c r="N21" s="85"/>
    </row>
    <row r="22" spans="2:14" ht="15.75" thickBot="1" x14ac:dyDescent="0.3">
      <c r="B22" s="402"/>
      <c r="C22" s="408"/>
      <c r="D22" s="24" t="s">
        <v>414</v>
      </c>
      <c r="E22" s="24" t="s">
        <v>415</v>
      </c>
      <c r="F22" s="24"/>
      <c r="G22" s="178" t="s">
        <v>416</v>
      </c>
      <c r="H22" s="178" t="s">
        <v>416</v>
      </c>
      <c r="I22" s="178" t="s">
        <v>416</v>
      </c>
      <c r="J22" s="178" t="s">
        <v>416</v>
      </c>
      <c r="K22" s="178" t="s">
        <v>416</v>
      </c>
      <c r="L22" s="178" t="s">
        <v>416</v>
      </c>
      <c r="M22" s="178" t="s">
        <v>416</v>
      </c>
      <c r="N22" s="307" t="s">
        <v>416</v>
      </c>
    </row>
    <row r="23" spans="2:14" x14ac:dyDescent="0.25">
      <c r="B23" s="400" t="s">
        <v>417</v>
      </c>
      <c r="C23" s="397" t="s">
        <v>418</v>
      </c>
      <c r="D23" s="406" t="s">
        <v>33</v>
      </c>
      <c r="E23" s="33" t="s">
        <v>419</v>
      </c>
      <c r="F23" s="33"/>
      <c r="G23" s="33">
        <v>0</v>
      </c>
      <c r="H23" s="33">
        <v>0</v>
      </c>
      <c r="I23" s="33">
        <v>0</v>
      </c>
      <c r="J23" s="33">
        <v>0</v>
      </c>
      <c r="K23" s="33">
        <v>0</v>
      </c>
      <c r="L23" s="33">
        <v>0</v>
      </c>
      <c r="M23" s="33">
        <v>0</v>
      </c>
      <c r="N23" s="34">
        <v>0</v>
      </c>
    </row>
    <row r="24" spans="2:14" ht="15.75" thickBot="1" x14ac:dyDescent="0.3">
      <c r="B24" s="402"/>
      <c r="C24" s="399"/>
      <c r="D24" s="408"/>
      <c r="E24" s="24" t="s">
        <v>420</v>
      </c>
      <c r="F24" s="24"/>
      <c r="G24" s="24">
        <v>0</v>
      </c>
      <c r="H24" s="25">
        <v>0</v>
      </c>
      <c r="I24" s="25">
        <v>0</v>
      </c>
      <c r="J24" s="25">
        <v>0</v>
      </c>
      <c r="K24" s="25">
        <v>0</v>
      </c>
      <c r="L24" s="25">
        <v>0</v>
      </c>
      <c r="M24" s="25">
        <v>0</v>
      </c>
      <c r="N24" s="181">
        <v>0</v>
      </c>
    </row>
    <row r="25" spans="2:14" ht="15" customHeight="1" x14ac:dyDescent="0.25">
      <c r="B25" s="446" t="s">
        <v>421</v>
      </c>
      <c r="C25" s="459" t="s">
        <v>422</v>
      </c>
      <c r="D25" s="33" t="s">
        <v>423</v>
      </c>
      <c r="E25" s="33" t="s">
        <v>424</v>
      </c>
      <c r="F25" s="33"/>
      <c r="G25" s="174">
        <v>9985283.5600000005</v>
      </c>
      <c r="H25" s="148"/>
      <c r="I25" s="149"/>
      <c r="J25" s="149"/>
      <c r="K25" s="149"/>
      <c r="L25" s="149"/>
      <c r="M25" s="150"/>
      <c r="N25" s="332">
        <v>9985284</v>
      </c>
    </row>
    <row r="26" spans="2:14" x14ac:dyDescent="0.25">
      <c r="B26" s="512"/>
      <c r="C26" s="393"/>
      <c r="D26" s="485" t="s">
        <v>14</v>
      </c>
      <c r="E26" s="22" t="s">
        <v>425</v>
      </c>
      <c r="F26" s="22"/>
      <c r="G26" s="314" t="s">
        <v>426</v>
      </c>
      <c r="H26" s="151"/>
      <c r="I26" s="152"/>
      <c r="J26" s="152"/>
      <c r="K26" s="164"/>
      <c r="L26" s="152"/>
      <c r="M26" s="152"/>
      <c r="N26" s="153"/>
    </row>
    <row r="27" spans="2:14" x14ac:dyDescent="0.25">
      <c r="B27" s="512"/>
      <c r="C27" s="393"/>
      <c r="D27" s="395"/>
      <c r="E27" s="25" t="s">
        <v>427</v>
      </c>
      <c r="F27" s="25" t="s">
        <v>428</v>
      </c>
      <c r="G27" s="315">
        <v>0.69</v>
      </c>
      <c r="H27" s="309">
        <v>0.86</v>
      </c>
      <c r="I27" s="310">
        <v>0.96</v>
      </c>
      <c r="J27" s="310">
        <v>0.87</v>
      </c>
      <c r="K27" s="23">
        <v>0</v>
      </c>
      <c r="L27" s="311">
        <v>0.78</v>
      </c>
      <c r="M27" s="312" t="s">
        <v>429</v>
      </c>
      <c r="N27" s="313">
        <v>0.82</v>
      </c>
    </row>
    <row r="28" spans="2:14" ht="15.75" thickBot="1" x14ac:dyDescent="0.3">
      <c r="B28" s="447"/>
      <c r="C28" s="394"/>
      <c r="D28" s="396"/>
      <c r="E28" s="24"/>
      <c r="F28" s="24" t="s">
        <v>430</v>
      </c>
      <c r="G28" s="243">
        <v>1</v>
      </c>
      <c r="H28" s="243">
        <v>1</v>
      </c>
      <c r="I28" s="243">
        <v>1</v>
      </c>
      <c r="J28" s="243">
        <v>1</v>
      </c>
      <c r="K28" s="243">
        <v>1</v>
      </c>
      <c r="L28" s="243">
        <v>1</v>
      </c>
      <c r="M28" s="178" t="s">
        <v>429</v>
      </c>
      <c r="N28" s="308">
        <v>1</v>
      </c>
    </row>
    <row r="29" spans="2:14" x14ac:dyDescent="0.25">
      <c r="B29" s="424" t="s">
        <v>431</v>
      </c>
      <c r="C29" s="423" t="s">
        <v>432</v>
      </c>
      <c r="D29" s="484" t="s">
        <v>26</v>
      </c>
      <c r="E29" s="76" t="s">
        <v>433</v>
      </c>
      <c r="F29" s="76"/>
      <c r="G29" s="76">
        <v>0</v>
      </c>
      <c r="H29" s="76">
        <v>0</v>
      </c>
      <c r="I29" s="76">
        <v>0</v>
      </c>
      <c r="J29" s="76">
        <v>0</v>
      </c>
      <c r="K29" s="76">
        <v>0</v>
      </c>
      <c r="L29" s="76">
        <v>0</v>
      </c>
      <c r="M29" s="76">
        <v>0</v>
      </c>
      <c r="N29" s="289">
        <v>0</v>
      </c>
    </row>
    <row r="30" spans="2:14" x14ac:dyDescent="0.25">
      <c r="B30" s="425"/>
      <c r="C30" s="407"/>
      <c r="D30" s="398"/>
      <c r="E30" s="22"/>
      <c r="F30" s="22" t="s">
        <v>434</v>
      </c>
      <c r="G30" s="22">
        <v>0</v>
      </c>
      <c r="H30" s="22">
        <v>0</v>
      </c>
      <c r="I30" s="22">
        <v>0</v>
      </c>
      <c r="J30" s="22">
        <v>0</v>
      </c>
      <c r="K30" s="22">
        <v>0</v>
      </c>
      <c r="L30" s="22">
        <v>0</v>
      </c>
      <c r="M30" s="22">
        <v>0</v>
      </c>
      <c r="N30" s="35">
        <v>0</v>
      </c>
    </row>
    <row r="31" spans="2:14" x14ac:dyDescent="0.25">
      <c r="B31" s="425"/>
      <c r="C31" s="407"/>
      <c r="D31" s="398"/>
      <c r="E31" s="22"/>
      <c r="F31" s="22" t="s">
        <v>435</v>
      </c>
      <c r="G31" s="22">
        <v>0</v>
      </c>
      <c r="H31" s="22">
        <v>0</v>
      </c>
      <c r="I31" s="22">
        <v>0</v>
      </c>
      <c r="J31" s="22">
        <v>0</v>
      </c>
      <c r="K31" s="22">
        <v>0</v>
      </c>
      <c r="L31" s="22">
        <v>0</v>
      </c>
      <c r="M31" s="22">
        <v>0</v>
      </c>
      <c r="N31" s="35">
        <v>0</v>
      </c>
    </row>
    <row r="32" spans="2:14" x14ac:dyDescent="0.25">
      <c r="B32" s="425"/>
      <c r="C32" s="407"/>
      <c r="D32" s="398"/>
      <c r="E32" s="22"/>
      <c r="F32" s="22" t="s">
        <v>436</v>
      </c>
      <c r="G32" s="22">
        <v>0</v>
      </c>
      <c r="H32" s="22">
        <v>0</v>
      </c>
      <c r="I32" s="22">
        <v>0</v>
      </c>
      <c r="J32" s="22">
        <v>0</v>
      </c>
      <c r="K32" s="22">
        <v>0</v>
      </c>
      <c r="L32" s="22">
        <v>0</v>
      </c>
      <c r="M32" s="22">
        <v>0</v>
      </c>
      <c r="N32" s="35">
        <v>0</v>
      </c>
    </row>
    <row r="33" spans="2:14" x14ac:dyDescent="0.25">
      <c r="B33" s="425"/>
      <c r="C33" s="407"/>
      <c r="D33" s="398"/>
      <c r="E33" s="22"/>
      <c r="F33" s="22" t="s">
        <v>57</v>
      </c>
      <c r="G33" s="22">
        <v>0</v>
      </c>
      <c r="H33" s="22">
        <v>0</v>
      </c>
      <c r="I33" s="22">
        <v>0</v>
      </c>
      <c r="J33" s="22">
        <v>0</v>
      </c>
      <c r="K33" s="22">
        <v>0</v>
      </c>
      <c r="L33" s="22">
        <v>0</v>
      </c>
      <c r="M33" s="22">
        <v>0</v>
      </c>
      <c r="N33" s="35">
        <v>0</v>
      </c>
    </row>
    <row r="34" spans="2:14" ht="15.75" thickBot="1" x14ac:dyDescent="0.3">
      <c r="B34" s="426"/>
      <c r="C34" s="408"/>
      <c r="D34" s="24" t="s">
        <v>437</v>
      </c>
      <c r="E34" s="24" t="s">
        <v>131</v>
      </c>
      <c r="F34" s="24"/>
      <c r="G34" s="24">
        <v>0</v>
      </c>
      <c r="H34" s="24">
        <v>0</v>
      </c>
      <c r="I34" s="24">
        <v>0</v>
      </c>
      <c r="J34" s="24">
        <v>0</v>
      </c>
      <c r="K34" s="24">
        <v>0</v>
      </c>
      <c r="L34" s="24">
        <v>0</v>
      </c>
      <c r="M34" s="24">
        <v>0</v>
      </c>
      <c r="N34" s="181">
        <v>0</v>
      </c>
    </row>
    <row r="36" spans="2:14" x14ac:dyDescent="0.25">
      <c r="G36" s="5"/>
      <c r="H36" s="5"/>
    </row>
    <row r="37" spans="2:14" x14ac:dyDescent="0.25">
      <c r="G37" s="5"/>
      <c r="H37" s="5"/>
      <c r="I37" s="5"/>
      <c r="J37" s="5"/>
      <c r="K37" s="5"/>
      <c r="L37" s="5"/>
      <c r="M37" s="5"/>
      <c r="N37" s="5"/>
    </row>
    <row r="38" spans="2:14" x14ac:dyDescent="0.25">
      <c r="G38" s="16"/>
    </row>
    <row r="40" spans="2:14" x14ac:dyDescent="0.25">
      <c r="F40" s="16"/>
    </row>
  </sheetData>
  <mergeCells count="15">
    <mergeCell ref="D23:D24"/>
    <mergeCell ref="C23:C24"/>
    <mergeCell ref="B23:B24"/>
    <mergeCell ref="D2:D9"/>
    <mergeCell ref="C2:C9"/>
    <mergeCell ref="B2:B9"/>
    <mergeCell ref="D10:D21"/>
    <mergeCell ref="C10:C22"/>
    <mergeCell ref="B10:B22"/>
    <mergeCell ref="C29:C34"/>
    <mergeCell ref="D29:D33"/>
    <mergeCell ref="B29:B34"/>
    <mergeCell ref="D26:D28"/>
    <mergeCell ref="C25:C28"/>
    <mergeCell ref="B25:B28"/>
  </mergeCells>
  <pageMargins left="0.7" right="0.7" top="0.75" bottom="0.75" header="0.3" footer="0.3"/>
  <pageSetup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A9DCD3A8547A41818DA0DE4C822D04" ma:contentTypeVersion="12" ma:contentTypeDescription="Create a new document." ma:contentTypeScope="" ma:versionID="2a45f6e7c16c715e8d9d1c61a97608ee">
  <xsd:schema xmlns:xsd="http://www.w3.org/2001/XMLSchema" xmlns:xs="http://www.w3.org/2001/XMLSchema" xmlns:p="http://schemas.microsoft.com/office/2006/metadata/properties" xmlns:ns2="f6133d53-4396-4d9c-8d19-76e8c939fe05" targetNamespace="http://schemas.microsoft.com/office/2006/metadata/properties" ma:root="true" ma:fieldsID="07e2115bb5d05a508040a7b75b316040" ns2:_="">
    <xsd:import namespace="f6133d53-4396-4d9c-8d19-76e8c939fe0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133d53-4396-4d9c-8d19-76e8c939fe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Location" ma:index="13" nillable="true" ma:displayName="Loca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6e9816d-cc7d-4747-bf14-9f9f777c9d4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6133d53-4396-4d9c-8d19-76e8c939fe0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CF46B2-80A4-4A43-9D4A-0BF588AA08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133d53-4396-4d9c-8d19-76e8c939fe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C76612F-9FA8-40BB-A486-3343DC4AB9A8}">
  <ds:schemaRefs>
    <ds:schemaRef ds:uri="http://purl.org/dc/elements/1.1/"/>
    <ds:schemaRef ds:uri="http://www.w3.org/XML/1998/namespace"/>
    <ds:schemaRef ds:uri="http://purl.org/dc/dcmityp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f6133d53-4396-4d9c-8d19-76e8c939fe05"/>
    <ds:schemaRef ds:uri="http://schemas.microsoft.com/office/2006/metadata/properties"/>
  </ds:schemaRefs>
</ds:datastoreItem>
</file>

<file path=customXml/itemProps3.xml><?xml version="1.0" encoding="utf-8"?>
<ds:datastoreItem xmlns:ds="http://schemas.openxmlformats.org/officeDocument/2006/customXml" ds:itemID="{90EA1245-FA5D-4C7C-B634-CEC4D342651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Background</vt:lpstr>
      <vt:lpstr>Governance</vt:lpstr>
      <vt:lpstr>Labor</vt:lpstr>
      <vt:lpstr>Social &amp; Security</vt:lpstr>
      <vt:lpstr>Health &amp; Safety</vt:lpstr>
      <vt:lpstr>Environment</vt:lpstr>
      <vt:lpstr>Tailings</vt:lpstr>
      <vt:lpstr>Climate Change &amp; Emissions</vt:lpstr>
      <vt:lpstr>Economic</vt:lpstr>
      <vt:lpstr>Tax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Cara Rockwood</dc:creator>
  <cp:keywords/>
  <dc:description/>
  <cp:lastModifiedBy>Cara Rockwood</cp:lastModifiedBy>
  <cp:revision/>
  <dcterms:created xsi:type="dcterms:W3CDTF">2023-04-17T19:56:51Z</dcterms:created>
  <dcterms:modified xsi:type="dcterms:W3CDTF">2025-07-31T21:22:02Z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0x01010075A9DCD3A8547A41818DA0DE4C822D04</vt:lpwstr>
  </property>
  <property fmtid="{D5CDD505-2E9C-101B-9397-08002B2CF9AE}" pid="3" name="MediaServiceImageTags">
    <vt:lpwstr/>
  </property>
  <property fmtid="{D5CDD505-2E9C-101B-9397-08002B2CF9AE}" pid="4" name="Order">
    <vt:r8>58300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